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24915" windowHeight="12585" activeTab="2"/>
  </bookViews>
  <sheets>
    <sheet name="Visualize Product Sales - Data" sheetId="1" r:id="rId1"/>
    <sheet name="Chart1" sheetId="2" r:id="rId2"/>
    <sheet name="Chart2" sheetId="3" r:id="rId3"/>
  </sheets>
  <calcPr calcId="125725"/>
</workbook>
</file>

<file path=xl/calcChain.xml><?xml version="1.0" encoding="utf-8"?>
<calcChain xmlns="http://schemas.openxmlformats.org/spreadsheetml/2006/main">
  <c r="N7" i="3"/>
  <c r="G4"/>
  <c r="F4"/>
  <c r="E4"/>
  <c r="D4"/>
  <c r="C4"/>
  <c r="G3"/>
  <c r="G5" s="1"/>
  <c r="F3"/>
  <c r="E3"/>
  <c r="E5" s="1"/>
  <c r="D3"/>
  <c r="C3"/>
  <c r="C5" s="1"/>
  <c r="A2"/>
  <c r="O9" i="1"/>
  <c r="P9"/>
  <c r="Q9"/>
  <c r="R9"/>
  <c r="O13"/>
  <c r="P13"/>
  <c r="Q13"/>
  <c r="R13"/>
  <c r="O6"/>
  <c r="P6"/>
  <c r="Q6"/>
  <c r="R6"/>
  <c r="O8"/>
  <c r="P8"/>
  <c r="Q8"/>
  <c r="R8"/>
  <c r="O12"/>
  <c r="P12"/>
  <c r="Q12"/>
  <c r="R12"/>
  <c r="O11"/>
  <c r="P11"/>
  <c r="Q11"/>
  <c r="R11"/>
  <c r="O7"/>
  <c r="P7"/>
  <c r="Q7"/>
  <c r="R7"/>
  <c r="O10"/>
  <c r="P10"/>
  <c r="Q10"/>
  <c r="R10"/>
  <c r="N13"/>
  <c r="S13" s="1"/>
  <c r="N6"/>
  <c r="S6" s="1"/>
  <c r="N8"/>
  <c r="S8" s="1"/>
  <c r="N12"/>
  <c r="S12" s="1"/>
  <c r="N11"/>
  <c r="S11" s="1"/>
  <c r="N7"/>
  <c r="S7" s="1"/>
  <c r="N10"/>
  <c r="S10" s="1"/>
  <c r="N9"/>
  <c r="S9" s="1"/>
  <c r="G14"/>
  <c r="F14"/>
  <c r="E14"/>
  <c r="D14"/>
  <c r="C14"/>
  <c r="L5"/>
  <c r="R5" s="1"/>
  <c r="K5"/>
  <c r="Q5" s="1"/>
  <c r="J5"/>
  <c r="P5" s="1"/>
  <c r="I5"/>
  <c r="O5" s="1"/>
  <c r="H5"/>
  <c r="N5" s="1"/>
  <c r="D5" i="3" l="1"/>
  <c r="F5"/>
  <c r="R14" i="1"/>
  <c r="P14"/>
  <c r="Q14"/>
  <c r="O14"/>
  <c r="N14"/>
  <c r="S14" l="1"/>
  <c r="T14" l="1"/>
  <c r="T11"/>
  <c r="T13"/>
  <c r="T7"/>
  <c r="T6"/>
  <c r="T10"/>
  <c r="T8"/>
  <c r="T9"/>
  <c r="T12"/>
</calcChain>
</file>

<file path=xl/sharedStrings.xml><?xml version="1.0" encoding="utf-8"?>
<sst xmlns="http://schemas.openxmlformats.org/spreadsheetml/2006/main" count="33" uniqueCount="28">
  <si>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</si>
  <si>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</si>
  <si>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</si>
  <si>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</si>
  <si>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</si>
  <si>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</si>
  <si>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</si>
  <si>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</si>
  <si>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</si>
  <si>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</si>
  <si>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</si>
  <si>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</si>
  <si>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</si>
  <si>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</si>
  <si>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</si>
  <si>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</si>
  <si>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</si>
  <si>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</si>
  <si>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</si>
  <si>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Total Rev</t>
  </si>
  <si>
    <t>Total Jan-May</t>
  </si>
  <si>
    <t>Revenue Distribution</t>
  </si>
  <si>
    <t>Per Unit Price</t>
  </si>
  <si>
    <t>Quantity</t>
  </si>
  <si>
    <t>Total Revenue</t>
  </si>
  <si>
    <t>Observation:</t>
  </si>
  <si>
    <t>Green cell above = Combination with the highest Total Revenue between Jan and May.</t>
  </si>
  <si>
    <r>
      <t xml:space="preserve">Quantity drives Revenue.  However, if Trend line is </t>
    </r>
    <r>
      <rPr>
        <b/>
        <u/>
        <sz val="12"/>
        <color theme="1"/>
        <rFont val="Calibri"/>
        <family val="2"/>
        <scheme val="minor"/>
      </rPr>
      <t>NOT flat</t>
    </r>
    <r>
      <rPr>
        <sz val="11"/>
        <color theme="1"/>
        <rFont val="Calibri"/>
        <family val="2"/>
        <scheme val="minor"/>
      </rPr>
      <t>, there could be a price sensitivity between Per Unit Price and Sales Quantity.</t>
    </r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</si>
</sst>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9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double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164" fontId="1" fillId="0" borderId="2" xfId="1" applyNumberFormat="1" applyFont="1" applyBorder="1" applyAlignment="1">
      <alignment horizontal="right"/>
    </xf>
    <xf numFmtId="41" fontId="1" fillId="0" borderId="2" xfId="1" applyNumberFormat="1" applyFont="1" applyBorder="1" applyAlignment="1">
      <alignment horizontal="right"/>
    </xf>
    <xf numFmtId="0" fontId="4" fillId="0" borderId="2" xfId="0" applyFont="1" applyBorder="1"/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2" fillId="0" borderId="0" xfId="3"/>
    <xf numFmtId="164" fontId="1" fillId="0" borderId="3" xfId="1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5" fillId="0" borderId="1" xfId="4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/>
    <xf numFmtId="0" fontId="4" fillId="2" borderId="5" xfId="0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41" fontId="1" fillId="0" borderId="5" xfId="1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41" fontId="1" fillId="0" borderId="6" xfId="1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41" fontId="1" fillId="0" borderId="0" xfId="1" applyNumberFormat="1" applyFont="1" applyFill="1" applyBorder="1" applyAlignment="1">
      <alignment horizontal="right"/>
    </xf>
    <xf numFmtId="9" fontId="0" fillId="0" borderId="0" xfId="5" applyFont="1"/>
    <xf numFmtId="169" fontId="0" fillId="0" borderId="0" xfId="2" applyNumberFormat="1" applyFont="1"/>
    <xf numFmtId="164" fontId="0" fillId="0" borderId="0" xfId="1" applyNumberFormat="1" applyFont="1"/>
    <xf numFmtId="169" fontId="0" fillId="0" borderId="7" xfId="2" applyNumberFormat="1" applyFont="1" applyBorder="1"/>
    <xf numFmtId="0" fontId="0" fillId="3" borderId="0" xfId="0" applyFill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10" fillId="0" borderId="0" xfId="0" applyFont="1"/>
  </cellXfs>
  <cellStyles count="6">
    <cellStyle name="Comma" xfId="1" builtinId="3"/>
    <cellStyle name="Currency" xfId="2" builtinId="4"/>
    <cellStyle name="Explanatory Text" xfId="3" builtinId="53"/>
    <cellStyle name="Heading 1" xfId="4" builtinId="16"/>
    <cellStyle name="Normal" xfId="0" builtinId="0"/>
    <cellStyle name="Percent" xfId="5" builtinId="5"/>
  </cellStyles>
  <dxfs count="1"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Product Sales Chart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Total Prodduct Sales</c:v>
          </c:tx>
          <c:marker>
            <c:symbol val="none"/>
          </c:marker>
          <c:dPt>
            <c:idx val="5"/>
            <c:spPr>
              <a:ln>
                <a:noFill/>
              </a:ln>
            </c:spPr>
          </c:dPt>
          <c:dPt>
            <c:idx val="6"/>
            <c:marker/>
            <c:spPr>
              <a:ln>
                <a:noFill/>
              </a:ln>
            </c:spPr>
          </c:dPt>
          <c:cat>
            <c:strRef>
              <c:f>'Visualize Product Sales - Data'!$N$5:$T$5</c:f>
              <c:strCache>
                <c:ptCount val="7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Total Jan-May</c:v>
                </c:pt>
                <c:pt idx="6">
                  <c:v>Revenue Distribution</c:v>
                </c:pt>
              </c:strCache>
            </c:strRef>
          </c:cat>
          <c:val>
            <c:numRef>
              <c:f>'Visualize Product Sales - Data'!$N$14:$T$14</c:f>
              <c:numCache>
                <c:formatCode>_(* #,##0_);_(* \(#,##0\);_(* "-"_);_(@_)</c:formatCode>
                <c:ptCount val="7"/>
                <c:pt idx="0">
                  <c:v>30611.849999999995</c:v>
                </c:pt>
                <c:pt idx="1">
                  <c:v>16512.170000000002</c:v>
                </c:pt>
                <c:pt idx="2">
                  <c:v>16857.949999999997</c:v>
                </c:pt>
                <c:pt idx="3">
                  <c:v>13832.5</c:v>
                </c:pt>
                <c:pt idx="4">
                  <c:v>13863.5</c:v>
                </c:pt>
                <c:pt idx="5">
                  <c:v>91677.97</c:v>
                </c:pt>
                <c:pt idx="6" formatCode="0%">
                  <c:v>1</c:v>
                </c:pt>
              </c:numCache>
            </c:numRef>
          </c:val>
        </c:ser>
        <c:ser>
          <c:idx val="1"/>
          <c:order val="1"/>
          <c:tx>
            <c:strRef>
              <c:f>'Visualize Product Sales - Data'!$B$6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'Visualize Product Sales - Data'!$N$5:$T$5</c:f>
              <c:strCache>
                <c:ptCount val="7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Total Jan-May</c:v>
                </c:pt>
                <c:pt idx="6">
                  <c:v>Revenue Distribution</c:v>
                </c:pt>
              </c:strCache>
            </c:strRef>
          </c:cat>
          <c:val>
            <c:numRef>
              <c:f>'Visualize Product Sales - Data'!$N$6:$T$6</c:f>
              <c:numCache>
                <c:formatCode>_(* #,##0_);_(* \(#,##0\);_(* "-"_);_(@_)</c:formatCode>
                <c:ptCount val="7"/>
                <c:pt idx="0">
                  <c:v>21422.099999999995</c:v>
                </c:pt>
                <c:pt idx="1">
                  <c:v>7795.2000000000007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  <c:pt idx="5">
                  <c:v>51471.64</c:v>
                </c:pt>
                <c:pt idx="6" formatCode="0%">
                  <c:v>0.56143956939709727</c:v>
                </c:pt>
              </c:numCache>
            </c:numRef>
          </c:val>
        </c:ser>
        <c:ser>
          <c:idx val="2"/>
          <c:order val="2"/>
          <c:tx>
            <c:strRef>
              <c:f>'Visualize Product Sales - Data'!$B$7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'Visualize Product Sales - Data'!$N$5:$T$5</c:f>
              <c:strCache>
                <c:ptCount val="7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Total Jan-May</c:v>
                </c:pt>
                <c:pt idx="6">
                  <c:v>Revenue Distribution</c:v>
                </c:pt>
              </c:strCache>
            </c:strRef>
          </c:cat>
          <c:val>
            <c:numRef>
              <c:f>'Visualize Product Sales - Data'!$N$7:$T$7</c:f>
              <c:numCache>
                <c:formatCode>_(* #,##0_);_(* \(#,##0\);_(* "-"_);_(@_)</c:formatCode>
                <c:ptCount val="7"/>
                <c:pt idx="0">
                  <c:v>2130</c:v>
                </c:pt>
                <c:pt idx="1">
                  <c:v>3151.4700000000003</c:v>
                </c:pt>
                <c:pt idx="2">
                  <c:v>2791.21</c:v>
                </c:pt>
                <c:pt idx="3">
                  <c:v>3360</c:v>
                </c:pt>
                <c:pt idx="4">
                  <c:v>3390</c:v>
                </c:pt>
                <c:pt idx="5">
                  <c:v>14822.68</c:v>
                </c:pt>
                <c:pt idx="6" formatCode="0%">
                  <c:v>0.16168202677262597</c:v>
                </c:pt>
              </c:numCache>
            </c:numRef>
          </c:val>
        </c:ser>
        <c:ser>
          <c:idx val="3"/>
          <c:order val="3"/>
          <c:tx>
            <c:strRef>
              <c:f>'Visualize Product Sales - Data'!$B$8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'Visualize Product Sales - Data'!$N$5:$T$5</c:f>
              <c:strCache>
                <c:ptCount val="7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Total Jan-May</c:v>
                </c:pt>
                <c:pt idx="6">
                  <c:v>Revenue Distribution</c:v>
                </c:pt>
              </c:strCache>
            </c:strRef>
          </c:cat>
          <c:val>
            <c:numRef>
              <c:f>'Visualize Product Sales - Data'!$N$8:$T$8</c:f>
              <c:numCache>
                <c:formatCode>_(* #,##0_);_(* \(#,##0\);_(* "-"_);_(@_)</c:formatCode>
                <c:ptCount val="7"/>
                <c:pt idx="0">
                  <c:v>3702.7500000000005</c:v>
                </c:pt>
                <c:pt idx="1">
                  <c:v>2302.5</c:v>
                </c:pt>
                <c:pt idx="2">
                  <c:v>1216.5999999999999</c:v>
                </c:pt>
                <c:pt idx="3">
                  <c:v>970</c:v>
                </c:pt>
                <c:pt idx="4">
                  <c:v>1037.8999999999999</c:v>
                </c:pt>
                <c:pt idx="5">
                  <c:v>9229.75</c:v>
                </c:pt>
                <c:pt idx="6" formatCode="0%">
                  <c:v>0.10067576758080485</c:v>
                </c:pt>
              </c:numCache>
            </c:numRef>
          </c:val>
        </c:ser>
        <c:ser>
          <c:idx val="4"/>
          <c:order val="4"/>
          <c:tx>
            <c:strRef>
              <c:f>'Visualize Product Sales - Data'!$B$9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'Visualize Product Sales - Data'!$N$5:$T$5</c:f>
              <c:strCache>
                <c:ptCount val="7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Total Jan-May</c:v>
                </c:pt>
                <c:pt idx="6">
                  <c:v>Revenue Distribution</c:v>
                </c:pt>
              </c:strCache>
            </c:strRef>
          </c:cat>
          <c:val>
            <c:numRef>
              <c:f>'Visualize Product Sales - Data'!$N$9:$T$9</c:f>
              <c:numCache>
                <c:formatCode>_(* #,##0_);_(* \(#,##0\);_(* "-"_);_(@_)</c:formatCode>
                <c:ptCount val="7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  <c:pt idx="5">
                  <c:v>6707.6</c:v>
                </c:pt>
                <c:pt idx="6" formatCode="0%">
                  <c:v>7.3164796297300216E-2</c:v>
                </c:pt>
              </c:numCache>
            </c:numRef>
          </c:val>
        </c:ser>
        <c:ser>
          <c:idx val="5"/>
          <c:order val="5"/>
          <c:tx>
            <c:strRef>
              <c:f>'Visualize Product Sales - Data'!$B$10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'Visualize Product Sales - Data'!$N$5:$T$5</c:f>
              <c:strCache>
                <c:ptCount val="7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Total Jan-May</c:v>
                </c:pt>
                <c:pt idx="6">
                  <c:v>Revenue Distribution</c:v>
                </c:pt>
              </c:strCache>
            </c:strRef>
          </c:cat>
          <c:val>
            <c:numRef>
              <c:f>'Visualize Product Sales - Data'!$N$10:$T$10</c:f>
              <c:numCache>
                <c:formatCode>_(* #,##0_);_(* \(#,##0\);_(* "-"_);_(@_)</c:formatCode>
                <c:ptCount val="7"/>
                <c:pt idx="0">
                  <c:v>900</c:v>
                </c:pt>
                <c:pt idx="1">
                  <c:v>630</c:v>
                </c:pt>
                <c:pt idx="2">
                  <c:v>615</c:v>
                </c:pt>
                <c:pt idx="3">
                  <c:v>630</c:v>
                </c:pt>
                <c:pt idx="4">
                  <c:v>765</c:v>
                </c:pt>
                <c:pt idx="5">
                  <c:v>3540</c:v>
                </c:pt>
                <c:pt idx="6" formatCode="0%">
                  <c:v>3.8613420432411408E-2</c:v>
                </c:pt>
              </c:numCache>
            </c:numRef>
          </c:val>
        </c:ser>
        <c:ser>
          <c:idx val="6"/>
          <c:order val="6"/>
          <c:tx>
            <c:strRef>
              <c:f>'Visualize Product Sales - Data'!$B$11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'Visualize Product Sales - Data'!$N$5:$T$5</c:f>
              <c:strCache>
                <c:ptCount val="7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Total Jan-May</c:v>
                </c:pt>
                <c:pt idx="6">
                  <c:v>Revenue Distribution</c:v>
                </c:pt>
              </c:strCache>
            </c:strRef>
          </c:cat>
          <c:val>
            <c:numRef>
              <c:f>'Visualize Product Sales - Data'!$N$11:$T$11</c:f>
              <c:numCache>
                <c:formatCode>_(* #,##0_);_(* \(#,##0\);_(* "-"_);_(@_)</c:formatCode>
                <c:ptCount val="7"/>
                <c:pt idx="0">
                  <c:v>450</c:v>
                </c:pt>
                <c:pt idx="1">
                  <c:v>660</c:v>
                </c:pt>
                <c:pt idx="2">
                  <c:v>480</c:v>
                </c:pt>
                <c:pt idx="3">
                  <c:v>360</c:v>
                </c:pt>
                <c:pt idx="4">
                  <c:v>540</c:v>
                </c:pt>
                <c:pt idx="5">
                  <c:v>2490</c:v>
                </c:pt>
                <c:pt idx="6" formatCode="0%">
                  <c:v>2.7160287253306329E-2</c:v>
                </c:pt>
              </c:numCache>
            </c:numRef>
          </c:val>
        </c:ser>
        <c:ser>
          <c:idx val="7"/>
          <c:order val="7"/>
          <c:tx>
            <c:strRef>
              <c:f>'Visualize Product Sales - Data'!$B$12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'Visualize Product Sales - Data'!$N$5:$T$5</c:f>
              <c:strCache>
                <c:ptCount val="7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Total Jan-May</c:v>
                </c:pt>
                <c:pt idx="6">
                  <c:v>Revenue Distribution</c:v>
                </c:pt>
              </c:strCache>
            </c:strRef>
          </c:cat>
          <c:val>
            <c:numRef>
              <c:f>'Visualize Product Sales - Data'!$N$12:$T$12</c:f>
              <c:numCache>
                <c:formatCode>_(* #,##0_);_(* \(#,##0\);_(* "-"_);_(@_)</c:formatCode>
                <c:ptCount val="7"/>
                <c:pt idx="0">
                  <c:v>774</c:v>
                </c:pt>
                <c:pt idx="1">
                  <c:v>602</c:v>
                </c:pt>
                <c:pt idx="2">
                  <c:v>462.3</c:v>
                </c:pt>
                <c:pt idx="3">
                  <c:v>134</c:v>
                </c:pt>
                <c:pt idx="4">
                  <c:v>134</c:v>
                </c:pt>
                <c:pt idx="5">
                  <c:v>2106.3000000000002</c:v>
                </c:pt>
                <c:pt idx="6" formatCode="0%">
                  <c:v>2.2974985157284789E-2</c:v>
                </c:pt>
              </c:numCache>
            </c:numRef>
          </c:val>
        </c:ser>
        <c:ser>
          <c:idx val="8"/>
          <c:order val="8"/>
          <c:tx>
            <c:strRef>
              <c:f>'Visualize Product Sales - Data'!$B$13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'Visualize Product Sales - Data'!$N$5:$T$5</c:f>
              <c:strCache>
                <c:ptCount val="7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Total Jan-May</c:v>
                </c:pt>
                <c:pt idx="6">
                  <c:v>Revenue Distribution</c:v>
                </c:pt>
              </c:strCache>
            </c:strRef>
          </c:cat>
          <c:val>
            <c:numRef>
              <c:f>'Visualize Product Sales - Data'!$N$13:$T$13</c:f>
              <c:numCache>
                <c:formatCode>_(* #,##0_);_(* \(#,##0\);_(* "-"_);_(@_)</c:formatCode>
                <c:ptCount val="7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  <c:pt idx="5">
                  <c:v>1310</c:v>
                </c:pt>
                <c:pt idx="6" formatCode="0%">
                  <c:v>1.4289147109169193E-2</c:v>
                </c:pt>
              </c:numCache>
            </c:numRef>
          </c:val>
        </c:ser>
        <c:marker val="1"/>
        <c:axId val="157346816"/>
        <c:axId val="158892800"/>
      </c:lineChart>
      <c:catAx>
        <c:axId val="157346816"/>
        <c:scaling>
          <c:orientation val="minMax"/>
        </c:scaling>
        <c:axPos val="b"/>
        <c:tickLblPos val="nextTo"/>
        <c:crossAx val="158892800"/>
        <c:crosses val="autoZero"/>
        <c:auto val="1"/>
        <c:lblAlgn val="ctr"/>
        <c:lblOffset val="100"/>
      </c:catAx>
      <c:valAx>
        <c:axId val="158892800"/>
        <c:scaling>
          <c:orientation val="minMax"/>
          <c:max val="35000"/>
          <c:min val="10000"/>
        </c:scaling>
        <c:axPos val="l"/>
        <c:majorGridlines/>
        <c:numFmt formatCode="_(&quot;$&quot;* #,##0_);_(&quot;$&quot;* \(#,##0\);_(&quot;$&quot;* &quot;-&quot;_);_(@_)" sourceLinked="0"/>
        <c:tickLblPos val="nextTo"/>
        <c:crossAx val="1573468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Price</a:t>
            </a:r>
            <a:r>
              <a:rPr lang="en-US" sz="1400" baseline="0"/>
              <a:t> Per Unit Sensitivity Analysis (Jan-May)</a:t>
            </a:r>
            <a:endParaRPr lang="en-US" sz="1400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Chart2!$C$4:$G$4</c:f>
              <c:numCache>
                <c:formatCode>_(* #,##0_);_(* \(#,##0\);_(* "-"??_);_(@_)</c:formatCode>
                <c:ptCount val="5"/>
                <c:pt idx="0">
                  <c:v>121</c:v>
                </c:pt>
                <c:pt idx="1">
                  <c:v>42</c:v>
                </c:pt>
                <c:pt idx="2">
                  <c:v>50</c:v>
                </c:pt>
                <c:pt idx="3">
                  <c:v>32</c:v>
                </c:pt>
                <c:pt idx="4">
                  <c:v>35</c:v>
                </c:pt>
              </c:numCache>
            </c:numRef>
          </c:xVal>
          <c:yVal>
            <c:numRef>
              <c:f>Chart2!$C$3:$G$3</c:f>
              <c:numCache>
                <c:formatCode>_("$"* #,##0_);_("$"* \(#,##0\);_("$"* "-"??_);_(@_)</c:formatCode>
                <c:ptCount val="5"/>
                <c:pt idx="0">
                  <c:v>177.04214876033055</c:v>
                </c:pt>
                <c:pt idx="1">
                  <c:v>185.60000000000002</c:v>
                </c:pt>
                <c:pt idx="2">
                  <c:v>188.29679999999999</c:v>
                </c:pt>
                <c:pt idx="3">
                  <c:v>191.27812499999999</c:v>
                </c:pt>
                <c:pt idx="4">
                  <c:v>191.96</c:v>
                </c:pt>
              </c:numCache>
            </c:numRef>
          </c:yVal>
        </c:ser>
        <c:axId val="187079680"/>
        <c:axId val="187298944"/>
      </c:scatterChart>
      <c:valAx>
        <c:axId val="187079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Per Unit</a:t>
                </a:r>
              </a:p>
            </c:rich>
          </c:tx>
          <c:layout/>
        </c:title>
        <c:numFmt formatCode="_(* #,##0_);_(* \(#,##0\);_(* &quot;-&quot;??_);_(@_)" sourceLinked="1"/>
        <c:tickLblPos val="nextTo"/>
        <c:crossAx val="187298944"/>
        <c:crosses val="autoZero"/>
        <c:crossBetween val="midCat"/>
      </c:valAx>
      <c:valAx>
        <c:axId val="18729894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Price</a:t>
                </a:r>
                <a:r>
                  <a:rPr lang="en-US" baseline="0"/>
                  <a:t> Per Unit</a:t>
                </a:r>
                <a:endParaRPr lang="en-US"/>
              </a:p>
            </c:rich>
          </c:tx>
          <c:layout/>
        </c:title>
        <c:numFmt formatCode="_(&quot;$&quot;* #,##0_);_(&quot;$&quot;* \(#,##0\);_(&quot;$&quot;* &quot;-&quot;??_);_(@_)" sourceLinked="1"/>
        <c:tickLblPos val="nextTo"/>
        <c:crossAx val="187079680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Chart2!$B$5</c:f>
              <c:strCache>
                <c:ptCount val="1"/>
                <c:pt idx="0">
                  <c:v>Total Revenue</c:v>
                </c:pt>
              </c:strCache>
            </c:strRef>
          </c:tx>
          <c:marker>
            <c:symbol val="none"/>
          </c:marker>
          <c:cat>
            <c:strRef>
              <c:f>Chart2!$C$2:$G$2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Chart2!$C$5:$G$5</c:f>
              <c:numCache>
                <c:formatCode>_("$"* #,##0_);_("$"* \(#,##0\);_("$"* "-"??_);_(@_)</c:formatCode>
                <c:ptCount val="5"/>
                <c:pt idx="0">
                  <c:v>21422.099999999995</c:v>
                </c:pt>
                <c:pt idx="1">
                  <c:v>7795.2000000000007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</c:numCache>
            </c:numRef>
          </c:val>
        </c:ser>
        <c:marker val="1"/>
        <c:axId val="176017408"/>
        <c:axId val="176019712"/>
      </c:lineChart>
      <c:lineChart>
        <c:grouping val="standard"/>
        <c:ser>
          <c:idx val="1"/>
          <c:order val="1"/>
          <c:tx>
            <c:strRef>
              <c:f>Chart2!$B$4</c:f>
              <c:strCache>
                <c:ptCount val="1"/>
                <c:pt idx="0">
                  <c:v>Quantity</c:v>
                </c:pt>
              </c:strCache>
            </c:strRef>
          </c:tx>
          <c:marker>
            <c:symbol val="none"/>
          </c:marker>
          <c:cat>
            <c:strRef>
              <c:f>Chart2!$C$2:$G$2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Chart2!$C$4:$G$4</c:f>
              <c:numCache>
                <c:formatCode>_(* #,##0_);_(* \(#,##0\);_(* "-"??_);_(@_)</c:formatCode>
                <c:ptCount val="5"/>
                <c:pt idx="0">
                  <c:v>121</c:v>
                </c:pt>
                <c:pt idx="1">
                  <c:v>42</c:v>
                </c:pt>
                <c:pt idx="2">
                  <c:v>50</c:v>
                </c:pt>
                <c:pt idx="3">
                  <c:v>32</c:v>
                </c:pt>
                <c:pt idx="4">
                  <c:v>35</c:v>
                </c:pt>
              </c:numCache>
            </c:numRef>
          </c:val>
        </c:ser>
        <c:marker val="1"/>
        <c:axId val="237078400"/>
        <c:axId val="236825216"/>
      </c:lineChart>
      <c:catAx>
        <c:axId val="176017408"/>
        <c:scaling>
          <c:orientation val="minMax"/>
        </c:scaling>
        <c:axPos val="b"/>
        <c:tickLblPos val="nextTo"/>
        <c:crossAx val="176019712"/>
        <c:crosses val="autoZero"/>
        <c:auto val="1"/>
        <c:lblAlgn val="ctr"/>
        <c:lblOffset val="100"/>
      </c:catAx>
      <c:valAx>
        <c:axId val="1760197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Total Revenue</a:t>
                </a:r>
              </a:p>
            </c:rich>
          </c:tx>
          <c:layout/>
        </c:title>
        <c:numFmt formatCode="_(&quot;$&quot;* #,##0_);_(&quot;$&quot;* \(#,##0\);_(&quot;$&quot;* &quot;-&quot;??_);_(@_)" sourceLinked="1"/>
        <c:tickLblPos val="nextTo"/>
        <c:crossAx val="176017408"/>
        <c:crosses val="autoZero"/>
        <c:crossBetween val="between"/>
      </c:valAx>
      <c:valAx>
        <c:axId val="236825216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Quantity</a:t>
                </a:r>
              </a:p>
            </c:rich>
          </c:tx>
          <c:layout/>
        </c:title>
        <c:numFmt formatCode="_(* #,##0_);_(* \(#,##0\);_(* &quot;-&quot;??_);_(@_)" sourceLinked="1"/>
        <c:tickLblPos val="nextTo"/>
        <c:crossAx val="237078400"/>
        <c:crosses val="max"/>
        <c:crossBetween val="between"/>
      </c:valAx>
      <c:catAx>
        <c:axId val="237078400"/>
        <c:scaling>
          <c:orientation val="minMax"/>
        </c:scaling>
        <c:delete val="1"/>
        <c:axPos val="b"/>
        <c:tickLblPos val="none"/>
        <c:crossAx val="236825216"/>
        <c:auto val="1"/>
        <c:lblAlgn val="ctr"/>
        <c:lblOffset val="100"/>
      </c:cat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918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7</xdr:row>
      <xdr:rowOff>104774</xdr:rowOff>
    </xdr:from>
    <xdr:to>
      <xdr:col>9</xdr:col>
      <xdr:colOff>371476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7</xdr:row>
      <xdr:rowOff>114299</xdr:rowOff>
    </xdr:from>
    <xdr:to>
      <xdr:col>20</xdr:col>
      <xdr:colOff>95250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T14"/>
  <sheetViews>
    <sheetView showGridLines="0" topLeftCell="B1" zoomScaleNormal="100" workbookViewId="0">
      <selection activeCell="U21" sqref="U21"/>
    </sheetView>
  </sheetViews>
  <sheetFormatPr defaultRowHeight="15"/>
  <cols>
    <col min="1" max="1" width="2.140625" customWidth="1"/>
    <col min="2" max="2" width="46.85546875" customWidth="1"/>
    <col min="3" max="7" width="5.85546875" customWidth="1"/>
    <col min="8" max="8" width="7.140625" customWidth="1"/>
    <col min="9" max="12" width="8.28515625" customWidth="1"/>
    <col min="13" max="13" width="1.5703125" style="25" customWidth="1"/>
  </cols>
  <sheetData>
    <row r="1" spans="2:20" ht="31.5" customHeight="1" thickBot="1">
      <c r="B1" s="14" t="s">
        <v>13</v>
      </c>
      <c r="J1" s="16"/>
      <c r="K1" s="16"/>
      <c r="L1" s="16"/>
      <c r="M1" s="24"/>
    </row>
    <row r="2" spans="2:20" ht="15.75" thickTop="1">
      <c r="B2" s="11" t="s">
        <v>14</v>
      </c>
    </row>
    <row r="4" spans="2:20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18"/>
      <c r="M4" s="26"/>
      <c r="N4" s="21" t="s">
        <v>19</v>
      </c>
      <c r="O4" s="8"/>
      <c r="P4" s="8"/>
      <c r="Q4" s="8"/>
      <c r="R4" s="8"/>
    </row>
    <row r="5" spans="2:20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9" t="str">
        <f>G5</f>
        <v>May</v>
      </c>
      <c r="M5" s="27"/>
      <c r="N5" s="22" t="str">
        <f>H5</f>
        <v>Jan</v>
      </c>
      <c r="O5" s="10" t="str">
        <f>I5</f>
        <v>Feb</v>
      </c>
      <c r="P5" s="10" t="str">
        <f>J5</f>
        <v>Mar</v>
      </c>
      <c r="Q5" s="10" t="str">
        <f>K5</f>
        <v>Apr</v>
      </c>
      <c r="R5" s="10" t="str">
        <f>L5</f>
        <v>May</v>
      </c>
      <c r="S5" t="s">
        <v>20</v>
      </c>
      <c r="T5" t="s">
        <v>21</v>
      </c>
    </row>
    <row r="6" spans="2:20">
      <c r="B6" s="1" t="s">
        <v>7</v>
      </c>
      <c r="C6" s="2">
        <v>121</v>
      </c>
      <c r="D6" s="2">
        <v>42</v>
      </c>
      <c r="E6" s="2">
        <v>50</v>
      </c>
      <c r="F6" s="2">
        <v>32</v>
      </c>
      <c r="G6" s="2">
        <v>35</v>
      </c>
      <c r="H6" s="3">
        <v>177.04214876033055</v>
      </c>
      <c r="I6" s="3">
        <v>185.60000000000002</v>
      </c>
      <c r="J6" s="3">
        <v>188.29679999999999</v>
      </c>
      <c r="K6" s="3">
        <v>191.27812499999999</v>
      </c>
      <c r="L6" s="20">
        <v>191.96</v>
      </c>
      <c r="M6" s="28"/>
      <c r="N6" s="23">
        <f>+C6*H6</f>
        <v>21422.099999999995</v>
      </c>
      <c r="O6" s="3">
        <f>+D6*I6</f>
        <v>7795.2000000000007</v>
      </c>
      <c r="P6" s="3">
        <f>+E6*J6</f>
        <v>9414.84</v>
      </c>
      <c r="Q6" s="3">
        <f>+F6*K6</f>
        <v>6120.9</v>
      </c>
      <c r="R6" s="3">
        <f>+G6*L6</f>
        <v>6718.6</v>
      </c>
      <c r="S6" s="17">
        <f>SUM(N6:R6)</f>
        <v>51471.64</v>
      </c>
      <c r="T6" s="29">
        <f>+S6/$S$14</f>
        <v>0.56143956939709727</v>
      </c>
    </row>
    <row r="7" spans="2:20">
      <c r="B7" s="1" t="s">
        <v>17</v>
      </c>
      <c r="C7" s="2">
        <v>72</v>
      </c>
      <c r="D7" s="2">
        <v>106</v>
      </c>
      <c r="E7" s="2">
        <v>96</v>
      </c>
      <c r="F7" s="2">
        <v>114</v>
      </c>
      <c r="G7" s="2">
        <v>115</v>
      </c>
      <c r="H7" s="3">
        <v>29.583333333333332</v>
      </c>
      <c r="I7" s="3">
        <v>29.730849056603777</v>
      </c>
      <c r="J7" s="3">
        <v>29.075104166666666</v>
      </c>
      <c r="K7" s="3">
        <v>29.473684210526315</v>
      </c>
      <c r="L7" s="20">
        <v>29.478260869565219</v>
      </c>
      <c r="M7" s="28"/>
      <c r="N7" s="23">
        <f>+C7*H7</f>
        <v>2130</v>
      </c>
      <c r="O7" s="3">
        <f>+D7*I7</f>
        <v>3151.4700000000003</v>
      </c>
      <c r="P7" s="3">
        <f>+E7*J7</f>
        <v>2791.21</v>
      </c>
      <c r="Q7" s="3">
        <f>+F7*K7</f>
        <v>3360</v>
      </c>
      <c r="R7" s="3">
        <f>+G7*L7</f>
        <v>3390</v>
      </c>
      <c r="S7" s="17">
        <f>SUM(N7:R7)</f>
        <v>14822.68</v>
      </c>
      <c r="T7" s="29">
        <f t="shared" ref="T7:T14" si="0">+S7/$S$14</f>
        <v>0.16168202677262597</v>
      </c>
    </row>
    <row r="8" spans="2:20">
      <c r="B8" s="1" t="s">
        <v>8</v>
      </c>
      <c r="C8" s="2">
        <v>42</v>
      </c>
      <c r="D8" s="2">
        <v>25</v>
      </c>
      <c r="E8" s="2">
        <v>13</v>
      </c>
      <c r="F8" s="2">
        <v>10</v>
      </c>
      <c r="G8" s="2">
        <v>11</v>
      </c>
      <c r="H8" s="3">
        <v>88.160714285714292</v>
      </c>
      <c r="I8" s="3">
        <v>92.1</v>
      </c>
      <c r="J8" s="3">
        <v>93.584615384615375</v>
      </c>
      <c r="K8" s="3">
        <v>97</v>
      </c>
      <c r="L8" s="20">
        <v>94.354545454545445</v>
      </c>
      <c r="M8" s="28"/>
      <c r="N8" s="23">
        <f>+C8*H8</f>
        <v>3702.7500000000005</v>
      </c>
      <c r="O8" s="3">
        <f>+D8*I8</f>
        <v>2302.5</v>
      </c>
      <c r="P8" s="3">
        <f>+E8*J8</f>
        <v>1216.5999999999999</v>
      </c>
      <c r="Q8" s="3">
        <f>+F8*K8</f>
        <v>970</v>
      </c>
      <c r="R8" s="3">
        <f>+G8*L8</f>
        <v>1037.8999999999999</v>
      </c>
      <c r="S8" s="17">
        <f>SUM(N8:R8)</f>
        <v>9229.75</v>
      </c>
      <c r="T8" s="29">
        <f t="shared" si="0"/>
        <v>0.10067576758080485</v>
      </c>
    </row>
    <row r="9" spans="2:20">
      <c r="B9" s="1" t="s">
        <v>6</v>
      </c>
      <c r="C9" s="2">
        <v>29</v>
      </c>
      <c r="D9" s="2">
        <v>35</v>
      </c>
      <c r="E9" s="2">
        <v>34</v>
      </c>
      <c r="F9" s="2">
        <v>57</v>
      </c>
      <c r="G9" s="2">
        <v>25</v>
      </c>
      <c r="H9" s="3">
        <v>37</v>
      </c>
      <c r="I9" s="3">
        <v>34.885714285714286</v>
      </c>
      <c r="J9" s="3">
        <v>37</v>
      </c>
      <c r="K9" s="3">
        <v>35.571929824561401</v>
      </c>
      <c r="L9" s="20">
        <v>45.12</v>
      </c>
      <c r="M9" s="28"/>
      <c r="N9" s="23">
        <f>+C9*H9</f>
        <v>1073</v>
      </c>
      <c r="O9" s="3">
        <f>+D9*I9</f>
        <v>1221</v>
      </c>
      <c r="P9" s="3">
        <f>+E9*J9</f>
        <v>1258</v>
      </c>
      <c r="Q9" s="3">
        <f>+F9*K9</f>
        <v>2027.6</v>
      </c>
      <c r="R9" s="3">
        <f>+G9*L9</f>
        <v>1128</v>
      </c>
      <c r="S9" s="17">
        <f>SUM(N9:R9)</f>
        <v>6707.6</v>
      </c>
      <c r="T9" s="29">
        <f t="shared" si="0"/>
        <v>7.3164796297300216E-2</v>
      </c>
    </row>
    <row r="10" spans="2:20">
      <c r="B10" s="1" t="s">
        <v>18</v>
      </c>
      <c r="C10" s="2">
        <v>20</v>
      </c>
      <c r="D10" s="2">
        <v>14</v>
      </c>
      <c r="E10" s="2">
        <v>14</v>
      </c>
      <c r="F10" s="2">
        <v>14</v>
      </c>
      <c r="G10" s="2">
        <v>17</v>
      </c>
      <c r="H10" s="3">
        <v>45</v>
      </c>
      <c r="I10" s="3">
        <v>45</v>
      </c>
      <c r="J10" s="3">
        <v>43.928571428571431</v>
      </c>
      <c r="K10" s="3">
        <v>45</v>
      </c>
      <c r="L10" s="20">
        <v>45</v>
      </c>
      <c r="M10" s="28"/>
      <c r="N10" s="23">
        <f>+C10*H10</f>
        <v>900</v>
      </c>
      <c r="O10" s="3">
        <f>+D10*I10</f>
        <v>630</v>
      </c>
      <c r="P10" s="3">
        <f>+E10*J10</f>
        <v>615</v>
      </c>
      <c r="Q10" s="3">
        <f>+F10*K10</f>
        <v>630</v>
      </c>
      <c r="R10" s="3">
        <f>+G10*L10</f>
        <v>765</v>
      </c>
      <c r="S10" s="17">
        <f>SUM(N10:R10)</f>
        <v>3540</v>
      </c>
      <c r="T10" s="29">
        <f t="shared" si="0"/>
        <v>3.8613420432411408E-2</v>
      </c>
    </row>
    <row r="11" spans="2:20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20">
        <v>30</v>
      </c>
      <c r="M11" s="28"/>
      <c r="N11" s="23">
        <f>+C11*H11</f>
        <v>450</v>
      </c>
      <c r="O11" s="3">
        <f>+D11*I11</f>
        <v>660</v>
      </c>
      <c r="P11" s="3">
        <f>+E11*J11</f>
        <v>480</v>
      </c>
      <c r="Q11" s="3">
        <f>+F11*K11</f>
        <v>360</v>
      </c>
      <c r="R11" s="3">
        <f>+G11*L11</f>
        <v>540</v>
      </c>
      <c r="S11" s="17">
        <f>SUM(N11:R11)</f>
        <v>2490</v>
      </c>
      <c r="T11" s="29">
        <f t="shared" si="0"/>
        <v>2.7160287253306329E-2</v>
      </c>
    </row>
    <row r="12" spans="2:20">
      <c r="B12" s="1" t="s">
        <v>9</v>
      </c>
      <c r="C12" s="2">
        <v>12</v>
      </c>
      <c r="D12" s="2">
        <v>10</v>
      </c>
      <c r="E12" s="2">
        <v>7</v>
      </c>
      <c r="F12" s="2">
        <v>2</v>
      </c>
      <c r="G12" s="2">
        <v>2</v>
      </c>
      <c r="H12" s="3">
        <v>64.5</v>
      </c>
      <c r="I12" s="3">
        <v>60.2</v>
      </c>
      <c r="J12" s="3">
        <v>66.042857142857144</v>
      </c>
      <c r="K12" s="3">
        <v>67</v>
      </c>
      <c r="L12" s="20">
        <v>67</v>
      </c>
      <c r="M12" s="28"/>
      <c r="N12" s="23">
        <f>+C12*H12</f>
        <v>774</v>
      </c>
      <c r="O12" s="3">
        <f>+D12*I12</f>
        <v>602</v>
      </c>
      <c r="P12" s="3">
        <f>+E12*J12</f>
        <v>462.3</v>
      </c>
      <c r="Q12" s="3">
        <f>+F12*K12</f>
        <v>134</v>
      </c>
      <c r="R12" s="3">
        <f>+G12*L12</f>
        <v>134</v>
      </c>
      <c r="S12" s="17">
        <f>SUM(N12:R12)</f>
        <v>2106.3000000000002</v>
      </c>
      <c r="T12" s="29">
        <f t="shared" si="0"/>
        <v>2.2974985157284789E-2</v>
      </c>
    </row>
    <row r="13" spans="2:20" ht="15.75" thickBot="1">
      <c r="B13" s="1" t="s">
        <v>15</v>
      </c>
      <c r="C13" s="12">
        <v>16</v>
      </c>
      <c r="D13" s="12">
        <v>15</v>
      </c>
      <c r="E13" s="12">
        <v>62</v>
      </c>
      <c r="F13" s="12">
        <v>24</v>
      </c>
      <c r="G13" s="12">
        <v>15</v>
      </c>
      <c r="H13" s="3">
        <v>10</v>
      </c>
      <c r="I13" s="3">
        <v>10</v>
      </c>
      <c r="J13" s="3">
        <v>10</v>
      </c>
      <c r="K13" s="3">
        <v>9.5833333333333339</v>
      </c>
      <c r="L13" s="20">
        <v>10</v>
      </c>
      <c r="M13" s="28"/>
      <c r="N13" s="23">
        <f>+C13*H13</f>
        <v>160</v>
      </c>
      <c r="O13" s="3">
        <f>+D13*I13</f>
        <v>150</v>
      </c>
      <c r="P13" s="3">
        <f>+E13*J13</f>
        <v>620</v>
      </c>
      <c r="Q13" s="3">
        <f>+F13*K13</f>
        <v>230</v>
      </c>
      <c r="R13" s="3">
        <f>+G13*L13</f>
        <v>150</v>
      </c>
      <c r="S13" s="17">
        <f>SUM(N13:R13)</f>
        <v>1310</v>
      </c>
      <c r="T13" s="29">
        <f t="shared" si="0"/>
        <v>1.4289147109169193E-2</v>
      </c>
    </row>
    <row r="14" spans="2:20" ht="15.7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N14" s="17">
        <f>SUM(N6:N13)</f>
        <v>30611.849999999995</v>
      </c>
      <c r="O14" s="17">
        <f t="shared" ref="O14:R14" si="1">SUM(O6:O13)</f>
        <v>16512.170000000002</v>
      </c>
      <c r="P14" s="17">
        <f t="shared" si="1"/>
        <v>16857.949999999997</v>
      </c>
      <c r="Q14" s="17">
        <f t="shared" si="1"/>
        <v>13832.5</v>
      </c>
      <c r="R14" s="17">
        <f t="shared" si="1"/>
        <v>13863.5</v>
      </c>
      <c r="S14" s="17">
        <f t="shared" ref="S7:S14" si="2">SUM(N14:R14)</f>
        <v>91677.97</v>
      </c>
      <c r="T14" s="29">
        <f t="shared" si="0"/>
        <v>1</v>
      </c>
    </row>
  </sheetData>
  <sortState ref="B6:S13">
    <sortCondition descending="1" ref="S6:S13"/>
  </sortState>
  <mergeCells count="1">
    <mergeCell ref="J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topLeftCell="B1" workbookViewId="0">
      <selection activeCell="I6" sqref="I6"/>
    </sheetView>
  </sheetViews>
  <sheetFormatPr defaultRowHeight="15" outlineLevelCol="1"/>
  <cols>
    <col min="1" max="1" width="9.140625" style="33" hidden="1" customWidth="1" outlineLevel="1"/>
    <col min="2" max="2" width="32.42578125" customWidth="1" collapsed="1"/>
    <col min="3" max="3" width="10.5703125" bestFit="1" customWidth="1"/>
  </cols>
  <sheetData>
    <row r="1" spans="1:14">
      <c r="A1" s="33">
        <v>1</v>
      </c>
    </row>
    <row r="2" spans="1:14">
      <c r="A2" s="33">
        <f>+A1+5</f>
        <v>6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</row>
    <row r="3" spans="1:14">
      <c r="B3" t="s">
        <v>22</v>
      </c>
      <c r="C3" s="30">
        <f>INDEX('Visualize Product Sales - Data'!$B$6:$L$13,$A$1,7)</f>
        <v>177.04214876033055</v>
      </c>
      <c r="D3" s="30">
        <f>INDEX('Visualize Product Sales - Data'!$B$6:$L$13,$A$1,8)</f>
        <v>185.60000000000002</v>
      </c>
      <c r="E3" s="30">
        <f>INDEX('Visualize Product Sales - Data'!$B$6:$L$13,$A$1,9)</f>
        <v>188.29679999999999</v>
      </c>
      <c r="F3" s="30">
        <f>INDEX('Visualize Product Sales - Data'!$B$6:$L$13,$A$1,10)</f>
        <v>191.27812499999999</v>
      </c>
      <c r="G3" s="30">
        <f>INDEX('Visualize Product Sales - Data'!$B$6:$L$13,$A$1,11)</f>
        <v>191.96</v>
      </c>
    </row>
    <row r="4" spans="1:14">
      <c r="B4" t="s">
        <v>23</v>
      </c>
      <c r="C4" s="31">
        <f>INDEX('Visualize Product Sales - Data'!$B$6:$L$13,$A$1,2)</f>
        <v>121</v>
      </c>
      <c r="D4" s="31">
        <f>INDEX('Visualize Product Sales - Data'!$B$6:$L$13,$A$1,3)</f>
        <v>42</v>
      </c>
      <c r="E4" s="31">
        <f>INDEX('Visualize Product Sales - Data'!$B$6:$L$13,$A$1,4)</f>
        <v>50</v>
      </c>
      <c r="F4" s="31">
        <f>INDEX('Visualize Product Sales - Data'!$B$6:$L$13,$A$1,5)</f>
        <v>32</v>
      </c>
      <c r="G4" s="31">
        <f>INDEX('Visualize Product Sales - Data'!$B$6:$L$13,$A$1,6)</f>
        <v>35</v>
      </c>
    </row>
    <row r="5" spans="1:14" ht="15.75" thickBot="1">
      <c r="B5" t="s">
        <v>24</v>
      </c>
      <c r="C5" s="32">
        <f>+C3*C4</f>
        <v>21422.099999999995</v>
      </c>
      <c r="D5" s="32">
        <f t="shared" ref="D5:G5" si="0">+D3*D4</f>
        <v>7795.2000000000007</v>
      </c>
      <c r="E5" s="32">
        <f t="shared" si="0"/>
        <v>9414.84</v>
      </c>
      <c r="F5" s="32">
        <f t="shared" si="0"/>
        <v>6120.9</v>
      </c>
      <c r="G5" s="32">
        <f t="shared" si="0"/>
        <v>6718.6</v>
      </c>
    </row>
    <row r="6" spans="1:14" ht="15.75" thickTop="1"/>
    <row r="7" spans="1:14">
      <c r="N7" s="35" t="str">
        <f>INDEX('Visualize Product Sales - Data'!$B$6:$B$13,2,)</f>
        <v>PM Templates for Excel [2007]</v>
      </c>
    </row>
    <row r="29" spans="2:11">
      <c r="B29" s="36" t="s">
        <v>25</v>
      </c>
      <c r="K29" s="36"/>
    </row>
    <row r="30" spans="2:11" ht="15.75">
      <c r="B30" t="s">
        <v>27</v>
      </c>
    </row>
    <row r="31" spans="2:11">
      <c r="B31" s="37" t="s">
        <v>26</v>
      </c>
    </row>
    <row r="32" spans="2:11">
      <c r="B32" s="34"/>
    </row>
  </sheetData>
  <conditionalFormatting sqref="C5:G5">
    <cfRule type="cellIs" dxfId="0" priority="1" stopIfTrue="1" operator="equal">
      <formula>MAX($C$5:$G$5)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Visualize Product Sales - Data</vt:lpstr>
      <vt:lpstr>Chart2</vt:lpstr>
      <vt:lpstr>Chart1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Fred Lim</cp:lastModifiedBy>
  <dcterms:created xsi:type="dcterms:W3CDTF">2011-05-30T08:03:21Z</dcterms:created>
  <dcterms:modified xsi:type="dcterms:W3CDTF">2011-06-09T19:45:37Z</dcterms:modified>
</cp:coreProperties>
</file>