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585" activeTab="0"/>
  </bookViews>
  <sheets>
    <sheet name="Panel" sheetId="1" r:id="rId1"/>
    <sheet name="Visualize Product Sales - Data" sheetId="2" r:id="rId2"/>
    <sheet name="Chart1_data" sheetId="3" r:id="rId3"/>
  </sheets>
  <definedNames>
    <definedName name="_xlfn.IFERROR" hidden="1">#NAME?</definedName>
    <definedName name="_xlnm.Print_Area" localSheetId="0">'Panel'!$A$1:$AF$75</definedName>
  </definedNames>
  <calcPr fullCalcOnLoad="1"/>
</workbook>
</file>

<file path=xl/sharedStrings.xml><?xml version="1.0" encoding="utf-8"?>
<sst xmlns="http://schemas.openxmlformats.org/spreadsheetml/2006/main" count="100" uniqueCount="28">
  <si>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</si>
  <si>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</si>
  <si>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</si>
  <si>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</si>
  <si>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</si>
  <si>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</si>
  <si>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</si>
  <si>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</si>
  <si>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</si>
  <si>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</si>
  <si>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</si>
  <si>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</si>
  <si>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</si>
  <si>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</si>
  <si>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</si>
  <si>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</si>
  <si>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</si>
  <si>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</si>
  <si>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</si>
  <si>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Revenue</t>
  </si>
  <si>
    <t>Quantity</t>
  </si>
  <si>
    <t>Grand Total</t>
  </si>
  <si>
    <t>YTD</t>
  </si>
  <si>
    <t>rows offset</t>
  </si>
  <si>
    <t>columns offset</t>
  </si>
  <si>
    <t xml:space="preserve"> </t>
  </si>
  <si>
    <t>Revenue Mix</t>
  </si>
  <si>
    <t>Product Revenue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</si>
</sst>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.75"/>
      <name val="Calibri"/>
      <family val="2"/>
    </font>
    <font>
      <b/>
      <sz val="18.5"/>
      <name val="Calibri"/>
      <family val="2"/>
    </font>
    <font>
      <sz val="10.25"/>
      <name val="Calibri"/>
      <family val="0"/>
    </font>
    <font>
      <b/>
      <sz val="14"/>
      <name val="Calibri"/>
      <family val="2"/>
    </font>
    <font>
      <b/>
      <sz val="20.5"/>
      <name val="Calibri"/>
      <family val="2"/>
    </font>
    <font>
      <sz val="10.75"/>
      <name val="Calibri"/>
      <family val="0"/>
    </font>
    <font>
      <sz val="17.5"/>
      <name val="Calibri"/>
      <family val="0"/>
    </font>
    <font>
      <sz val="14"/>
      <name val="Calibri"/>
      <family val="2"/>
    </font>
    <font>
      <b/>
      <sz val="17.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7" xfId="0" applyBorder="1" applyAlignment="1">
      <alignment/>
    </xf>
    <xf numFmtId="164" fontId="0" fillId="0" borderId="7" xfId="42" applyNumberFormat="1" applyFont="1" applyBorder="1" applyAlignment="1">
      <alignment horizontal="right"/>
    </xf>
    <xf numFmtId="41" fontId="0" fillId="0" borderId="7" xfId="42" applyNumberFormat="1" applyFont="1" applyBorder="1" applyAlignment="1">
      <alignment horizontal="right"/>
    </xf>
    <xf numFmtId="0" fontId="15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/>
    </xf>
    <xf numFmtId="164" fontId="15" fillId="2" borderId="7" xfId="42" applyNumberFormat="1" applyFont="1" applyFill="1" applyBorder="1" applyAlignment="1">
      <alignment horizontal="right"/>
    </xf>
    <xf numFmtId="164" fontId="15" fillId="2" borderId="7" xfId="0" applyNumberFormat="1" applyFont="1" applyFill="1" applyBorder="1" applyAlignment="1">
      <alignment horizontal="right"/>
    </xf>
    <xf numFmtId="0" fontId="5" fillId="0" borderId="0" xfId="46" applyAlignment="1">
      <alignment/>
    </xf>
    <xf numFmtId="164" fontId="0" fillId="0" borderId="10" xfId="42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0" fontId="17" fillId="0" borderId="3" xfId="49" applyFont="1" applyAlignment="1">
      <alignment/>
    </xf>
    <xf numFmtId="0" fontId="15" fillId="0" borderId="0" xfId="0" applyFont="1" applyAlignment="1">
      <alignment/>
    </xf>
    <xf numFmtId="0" fontId="15" fillId="10" borderId="7" xfId="0" applyFont="1" applyFill="1" applyBorder="1" applyAlignment="1">
      <alignment horizontal="left"/>
    </xf>
    <xf numFmtId="0" fontId="15" fillId="10" borderId="7" xfId="0" applyFont="1" applyFill="1" applyBorder="1" applyAlignment="1">
      <alignment horizontal="center"/>
    </xf>
    <xf numFmtId="164" fontId="15" fillId="10" borderId="7" xfId="42" applyNumberFormat="1" applyFont="1" applyFill="1" applyBorder="1" applyAlignment="1">
      <alignment horizontal="right"/>
    </xf>
    <xf numFmtId="44" fontId="0" fillId="0" borderId="0" xfId="44" applyAlignment="1">
      <alignment/>
    </xf>
    <xf numFmtId="44" fontId="0" fillId="0" borderId="0" xfId="0" applyNumberFormat="1" applyAlignment="1">
      <alignment/>
    </xf>
    <xf numFmtId="164" fontId="15" fillId="0" borderId="12" xfId="0" applyNumberFormat="1" applyFont="1" applyFill="1" applyBorder="1" applyAlignment="1">
      <alignment horizontal="right"/>
    </xf>
    <xf numFmtId="164" fontId="15" fillId="0" borderId="7" xfId="42" applyNumberFormat="1" applyFont="1" applyBorder="1" applyAlignment="1">
      <alignment horizontal="right"/>
    </xf>
    <xf numFmtId="164" fontId="15" fillId="0" borderId="10" xfId="42" applyNumberFormat="1" applyFont="1" applyBorder="1" applyAlignment="1">
      <alignment horizontal="right"/>
    </xf>
    <xf numFmtId="4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7" xfId="59" applyNumberFormat="1" applyFont="1" applyBorder="1" applyAlignment="1">
      <alignment horizontal="right"/>
    </xf>
    <xf numFmtId="165" fontId="0" fillId="0" borderId="10" xfId="59" applyNumberFormat="1" applyFont="1" applyBorder="1" applyAlignment="1">
      <alignment horizontal="right"/>
    </xf>
    <xf numFmtId="165" fontId="15" fillId="0" borderId="11" xfId="59" applyNumberFormat="1" applyFont="1" applyBorder="1" applyAlignment="1">
      <alignment horizontal="right"/>
    </xf>
    <xf numFmtId="165" fontId="15" fillId="0" borderId="7" xfId="59" applyNumberFormat="1" applyFont="1" applyBorder="1" applyAlignment="1">
      <alignment horizontal="right"/>
    </xf>
    <xf numFmtId="165" fontId="15" fillId="0" borderId="10" xfId="59" applyNumberFormat="1" applyFont="1" applyBorder="1" applyAlignment="1">
      <alignment horizontal="right"/>
    </xf>
    <xf numFmtId="0" fontId="15" fillId="22" borderId="7" xfId="0" applyFont="1" applyFill="1" applyBorder="1" applyAlignment="1">
      <alignment horizontal="left"/>
    </xf>
    <xf numFmtId="0" fontId="15" fillId="22" borderId="7" xfId="0" applyFont="1" applyFill="1" applyBorder="1" applyAlignment="1">
      <alignment horizontal="center"/>
    </xf>
    <xf numFmtId="164" fontId="15" fillId="22" borderId="7" xfId="42" applyNumberFormat="1" applyFont="1" applyFill="1" applyBorder="1" applyAlignment="1">
      <alignment horizontal="right"/>
    </xf>
    <xf numFmtId="0" fontId="0" fillId="21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Calibri"/>
                <a:ea typeface="Calibri"/>
                <a:cs typeface="Calibri"/>
              </a:rPr>
              <a:t>Revenue by Product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975"/>
          <c:w val="0.98"/>
          <c:h val="0.9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Data'!$M$6:$Q$6</c:f>
              <c:numCache>
                <c:ptCount val="5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</c:numCache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Data'!$M$7:$Q$7</c:f>
              <c:numCach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</c:numCache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Data'!$M$8:$Q$8</c:f>
              <c:numCache>
                <c:ptCount val="5"/>
                <c:pt idx="0">
                  <c:v>21422.099999999995</c:v>
                </c:pt>
                <c:pt idx="1">
                  <c:v>7795.200000000001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</c:numCache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Data'!$M$9:$Q$9</c:f>
              <c:numCache>
                <c:ptCount val="5"/>
                <c:pt idx="0">
                  <c:v>3702.7500000000005</c:v>
                </c:pt>
                <c:pt idx="1">
                  <c:v>2302.5</c:v>
                </c:pt>
                <c:pt idx="2">
                  <c:v>1216.6</c:v>
                </c:pt>
                <c:pt idx="3">
                  <c:v>970</c:v>
                </c:pt>
                <c:pt idx="4">
                  <c:v>1037.8999999999999</c:v>
                </c:pt>
              </c:numCache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Data'!$M$10:$Q$10</c:f>
              <c:numCache>
                <c:ptCount val="5"/>
                <c:pt idx="0">
                  <c:v>774</c:v>
                </c:pt>
                <c:pt idx="1">
                  <c:v>602</c:v>
                </c:pt>
                <c:pt idx="2">
                  <c:v>462.3</c:v>
                </c:pt>
                <c:pt idx="3">
                  <c:v>134</c:v>
                </c:pt>
                <c:pt idx="4">
                  <c:v>134</c:v>
                </c:pt>
              </c:numCache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Data'!$M$11:$Q$11</c:f>
              <c:numCache>
                <c:ptCount val="5"/>
                <c:pt idx="0">
                  <c:v>450</c:v>
                </c:pt>
                <c:pt idx="1">
                  <c:v>660</c:v>
                </c:pt>
                <c:pt idx="2">
                  <c:v>480</c:v>
                </c:pt>
                <c:pt idx="3">
                  <c:v>360</c:v>
                </c:pt>
                <c:pt idx="4">
                  <c:v>540</c:v>
                </c:pt>
              </c:numCache>
            </c:numRef>
          </c:val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Data'!$M$12:$Q$12</c:f>
              <c:numCache>
                <c:ptCount val="5"/>
                <c:pt idx="0">
                  <c:v>2130</c:v>
                </c:pt>
                <c:pt idx="1">
                  <c:v>3151.4700000000003</c:v>
                </c:pt>
                <c:pt idx="2">
                  <c:v>2791.21</c:v>
                </c:pt>
                <c:pt idx="3">
                  <c:v>3360</c:v>
                </c:pt>
                <c:pt idx="4">
                  <c:v>3390</c:v>
                </c:pt>
              </c:numCache>
            </c:numRef>
          </c:val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Data'!$M$13:$Q$13</c:f>
              <c:numCache>
                <c:ptCount val="5"/>
                <c:pt idx="0">
                  <c:v>900</c:v>
                </c:pt>
                <c:pt idx="1">
                  <c:v>630</c:v>
                </c:pt>
                <c:pt idx="2">
                  <c:v>615</c:v>
                </c:pt>
                <c:pt idx="3">
                  <c:v>630</c:v>
                </c:pt>
                <c:pt idx="4">
                  <c:v>765</c:v>
                </c:pt>
              </c:numCache>
            </c:numRef>
          </c:val>
        </c:ser>
        <c:overlap val="100"/>
        <c:gapWidth val="50"/>
        <c:axId val="33385105"/>
        <c:axId val="32030490"/>
      </c:barChart>
      <c:lineChart>
        <c:grouping val="standard"/>
        <c:varyColors val="0"/>
        <c:ser>
          <c:idx val="8"/>
          <c:order val="8"/>
          <c:tx>
            <c:strRef>
              <c:f>'Visualize Product Sales - Data'!$B$14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Data'!$M$14:$Q$14</c:f>
              <c:numCache>
                <c:ptCount val="5"/>
                <c:pt idx="0">
                  <c:v>30611.849999999995</c:v>
                </c:pt>
                <c:pt idx="1">
                  <c:v>16512.170000000002</c:v>
                </c:pt>
                <c:pt idx="2">
                  <c:v>16857.95</c:v>
                </c:pt>
                <c:pt idx="3">
                  <c:v>13832.5</c:v>
                </c:pt>
                <c:pt idx="4">
                  <c:v>13863.5</c:v>
                </c:pt>
              </c:numCache>
            </c:numRef>
          </c:val>
          <c:smooth val="0"/>
        </c:ser>
        <c:axId val="33385105"/>
        <c:axId val="32030490"/>
      </c:line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Calibri"/>
                <a:ea typeface="Calibri"/>
                <a:cs typeface="Calibri"/>
              </a:defRPr>
            </a:pPr>
          </a:p>
        </c:txPr>
        <c:crossAx val="32030490"/>
        <c:crosses val="autoZero"/>
        <c:auto val="1"/>
        <c:lblOffset val="100"/>
        <c:noMultiLvlLbl val="0"/>
      </c:catAx>
      <c:valAx>
        <c:axId val="320304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Calibri"/>
                <a:ea typeface="Calibri"/>
                <a:cs typeface="Calibri"/>
              </a:defRPr>
            </a:pPr>
          </a:p>
        </c:txPr>
        <c:crossAx val="33385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6415"/>
          <c:y val="0.116"/>
          <c:w val="0.3575"/>
          <c:h val="0.3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Calibri"/>
                <a:ea typeface="Calibri"/>
                <a:cs typeface="Calibri"/>
              </a:rPr>
              <a:t>Revenue Mix by Product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55"/>
          <c:w val="0.9795"/>
          <c:h val="0.90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Data'!$S$6:$W$6</c:f>
              <c:numCache>
                <c:ptCount val="5"/>
                <c:pt idx="0">
                  <c:v>0.035051785501366305</c:v>
                </c:pt>
                <c:pt idx="1">
                  <c:v>0.0739454596216003</c:v>
                </c:pt>
                <c:pt idx="2">
                  <c:v>0.07462354556752156</c:v>
                </c:pt>
                <c:pt idx="3">
                  <c:v>0.14658232423639977</c:v>
                </c:pt>
                <c:pt idx="4">
                  <c:v>0.08136473473509576</c:v>
                </c:pt>
              </c:numCache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Data'!$S$7:$W$7</c:f>
              <c:numCache>
                <c:ptCount val="5"/>
                <c:pt idx="0">
                  <c:v>0.005226734091536448</c:v>
                </c:pt>
                <c:pt idx="1">
                  <c:v>0.009084208798722395</c:v>
                </c:pt>
                <c:pt idx="2">
                  <c:v>0.03677790004122684</c:v>
                </c:pt>
                <c:pt idx="3">
                  <c:v>0.016627507681185615</c:v>
                </c:pt>
                <c:pt idx="4">
                  <c:v>0.010819778555198903</c:v>
                </c:pt>
              </c:numCache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Data'!$S$8:$W$8</c:f>
              <c:numCache>
                <c:ptCount val="5"/>
                <c:pt idx="0">
                  <c:v>0.6997976273893933</c:v>
                </c:pt>
                <c:pt idx="1">
                  <c:v>0.4720881628520055</c:v>
                </c:pt>
                <c:pt idx="2">
                  <c:v>0.5584807168131356</c:v>
                </c:pt>
                <c:pt idx="3">
                  <c:v>0.4425013555033436</c:v>
                </c:pt>
                <c:pt idx="4">
                  <c:v>0.48462509467306236</c:v>
                </c:pt>
              </c:numCache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Data'!$S$9:$W$9</c:f>
              <c:numCache>
                <c:ptCount val="5"/>
                <c:pt idx="0">
                  <c:v>0.12095806035897867</c:v>
                </c:pt>
                <c:pt idx="1">
                  <c:v>0.13944260506038877</c:v>
                </c:pt>
                <c:pt idx="2">
                  <c:v>0.07216773095186543</c:v>
                </c:pt>
                <c:pt idx="3">
                  <c:v>0.07012470630760889</c:v>
                </c:pt>
                <c:pt idx="4">
                  <c:v>0.07486565441627294</c:v>
                </c:pt>
              </c:numCache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Data'!$S$10:$W$10</c:f>
              <c:numCache>
                <c:ptCount val="5"/>
                <c:pt idx="0">
                  <c:v>0.02528432616780757</c:v>
                </c:pt>
                <c:pt idx="1">
                  <c:v>0.03645795797887255</c:v>
                </c:pt>
                <c:pt idx="2">
                  <c:v>0.027423263208159947</c:v>
                </c:pt>
                <c:pt idx="3">
                  <c:v>0.009687330562082054</c:v>
                </c:pt>
                <c:pt idx="4">
                  <c:v>0.009665668842644354</c:v>
                </c:pt>
              </c:numCache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Data'!$S$11:$W$11</c:f>
              <c:numCache>
                <c:ptCount val="5"/>
                <c:pt idx="0">
                  <c:v>0.014700189632446261</c:v>
                </c:pt>
                <c:pt idx="1">
                  <c:v>0.03997051871437854</c:v>
                </c:pt>
                <c:pt idx="2">
                  <c:v>0.02847321293514336</c:v>
                </c:pt>
                <c:pt idx="3">
                  <c:v>0.026025664196638352</c:v>
                </c:pt>
                <c:pt idx="4">
                  <c:v>0.038951202798716056</c:v>
                </c:pt>
              </c:numCache>
            </c:numRef>
          </c:val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Data'!$S$12:$W$12</c:f>
              <c:numCache>
                <c:ptCount val="5"/>
                <c:pt idx="0">
                  <c:v>0.06958089759357897</c:v>
                </c:pt>
                <c:pt idx="1">
                  <c:v>0.1908574100193978</c:v>
                </c:pt>
                <c:pt idx="2">
                  <c:v>0.16557232640979477</c:v>
                </c:pt>
                <c:pt idx="3">
                  <c:v>0.2429061991686246</c:v>
                </c:pt>
                <c:pt idx="4">
                  <c:v>0.24452699534749522</c:v>
                </c:pt>
              </c:numCache>
            </c:numRef>
          </c:val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Data'!$S$13:$W$13</c:f>
              <c:numCache>
                <c:ptCount val="5"/>
                <c:pt idx="0">
                  <c:v>0.029400379264892522</c:v>
                </c:pt>
                <c:pt idx="1">
                  <c:v>0.038153676954634064</c:v>
                </c:pt>
                <c:pt idx="2">
                  <c:v>0.03648130407315243</c:v>
                </c:pt>
                <c:pt idx="3">
                  <c:v>0.04554491234411712</c:v>
                </c:pt>
                <c:pt idx="4">
                  <c:v>0.05518087063151441</c:v>
                </c:pt>
              </c:numCache>
            </c:numRef>
          </c:val>
        </c:ser>
        <c:overlap val="100"/>
        <c:gapWidth val="50"/>
        <c:axId val="19838955"/>
        <c:axId val="44332868"/>
      </c:bar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Calibri"/>
                <a:ea typeface="Calibri"/>
                <a:cs typeface="Calibri"/>
              </a:defRPr>
            </a:pPr>
          </a:p>
        </c:txPr>
        <c:crossAx val="44332868"/>
        <c:crosses val="autoZero"/>
        <c:auto val="1"/>
        <c:lblOffset val="100"/>
        <c:noMultiLvlLbl val="0"/>
      </c:catAx>
      <c:valAx>
        <c:axId val="443328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Calibri"/>
                <a:ea typeface="Calibri"/>
                <a:cs typeface="Calibri"/>
              </a:defRPr>
            </a:pPr>
          </a:p>
        </c:txPr>
        <c:crossAx val="19838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14"/>
          <c:w val="0.94525"/>
          <c:h val="0.971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Chart1_data!$A$5</c:f>
              <c:strCache>
                <c:ptCount val="1"/>
                <c:pt idx="0">
                  <c:v>Product Revenue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multiLvlStrRef>
              <c:f>Chart1_data!$B$1:$AW$2</c:f>
              <c:multiLvlStrCache>
                <c:ptCount val="4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 </c:v>
                  </c:pt>
                  <c:pt idx="6">
                    <c:v>Jan</c:v>
                  </c:pt>
                  <c:pt idx="7">
                    <c:v>Feb</c:v>
                  </c:pt>
                  <c:pt idx="8">
                    <c:v>Mar</c:v>
                  </c:pt>
                  <c:pt idx="9">
                    <c:v>Apr</c:v>
                  </c:pt>
                  <c:pt idx="10">
                    <c:v>May</c:v>
                  </c:pt>
                  <c:pt idx="11">
                    <c:v> 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 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 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 </c:v>
                  </c:pt>
                  <c:pt idx="30">
                    <c:v>Jan</c:v>
                  </c:pt>
                  <c:pt idx="31">
                    <c:v>Feb</c:v>
                  </c:pt>
                  <c:pt idx="32">
                    <c:v>Mar</c:v>
                  </c:pt>
                  <c:pt idx="33">
                    <c:v>Apr</c:v>
                  </c:pt>
                  <c:pt idx="34">
                    <c:v>May</c:v>
                  </c:pt>
                  <c:pt idx="35">
                    <c:v> 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 </c:v>
                  </c:pt>
                  <c:pt idx="42">
                    <c:v>Jan</c:v>
                  </c:pt>
                  <c:pt idx="43">
                    <c:v>Feb</c:v>
                  </c:pt>
                  <c:pt idx="44">
                    <c:v>Mar</c:v>
                  </c:pt>
                  <c:pt idx="45">
                    <c:v>Apr</c:v>
                  </c:pt>
                  <c:pt idx="46">
                    <c:v>May</c:v>
                  </c:pt>
                  <c:pt idx="47">
                    <c:v> </c:v>
                  </c:pt>
                </c:lvl>
                <c:lvl>
                  <c:pt idx="0">
                    <c:v>Dashboard Tutorial #1</c:v>
                  </c:pt>
                  <c:pt idx="6">
                    <c:v>Excel Formula e-book</c:v>
                  </c:pt>
                  <c:pt idx="12">
                    <c:v>Excel School - Dashboards Membership</c:v>
                  </c:pt>
                  <c:pt idx="18">
                    <c:v>Excel School - Download Membership</c:v>
                  </c:pt>
                  <c:pt idx="24">
                    <c:v>Excel School - Online Membership</c:v>
                  </c:pt>
                  <c:pt idx="30">
                    <c:v>PM Templates for Excel [2003]</c:v>
                  </c:pt>
                  <c:pt idx="36">
                    <c:v>PM Templates for Excel [2007]</c:v>
                  </c:pt>
                  <c:pt idx="42">
                    <c:v>PM Templates for Excel [both]</c:v>
                  </c:pt>
                </c:lvl>
              </c:multiLvlStrCache>
            </c:multiLvlStrRef>
          </c:cat>
          <c:val>
            <c:numRef>
              <c:f>Chart1_data!$B$5:$AW$5</c:f>
              <c:numCache>
                <c:ptCount val="48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  <c:pt idx="6">
                  <c:v>160</c:v>
                </c:pt>
                <c:pt idx="7">
                  <c:v>150</c:v>
                </c:pt>
                <c:pt idx="8">
                  <c:v>620</c:v>
                </c:pt>
                <c:pt idx="9">
                  <c:v>230</c:v>
                </c:pt>
                <c:pt idx="10">
                  <c:v>150</c:v>
                </c:pt>
                <c:pt idx="12">
                  <c:v>21422.099999999995</c:v>
                </c:pt>
                <c:pt idx="13">
                  <c:v>7795.200000000001</c:v>
                </c:pt>
                <c:pt idx="14">
                  <c:v>9414.84</c:v>
                </c:pt>
                <c:pt idx="15">
                  <c:v>6120.9</c:v>
                </c:pt>
                <c:pt idx="16">
                  <c:v>6718.6</c:v>
                </c:pt>
                <c:pt idx="18">
                  <c:v>3702.7500000000005</c:v>
                </c:pt>
                <c:pt idx="19">
                  <c:v>2302.5</c:v>
                </c:pt>
                <c:pt idx="20">
                  <c:v>1216.6</c:v>
                </c:pt>
                <c:pt idx="21">
                  <c:v>970</c:v>
                </c:pt>
                <c:pt idx="22">
                  <c:v>1037.8999999999999</c:v>
                </c:pt>
                <c:pt idx="24">
                  <c:v>774</c:v>
                </c:pt>
                <c:pt idx="25">
                  <c:v>602</c:v>
                </c:pt>
                <c:pt idx="26">
                  <c:v>462.3</c:v>
                </c:pt>
                <c:pt idx="27">
                  <c:v>134</c:v>
                </c:pt>
                <c:pt idx="28">
                  <c:v>134</c:v>
                </c:pt>
                <c:pt idx="30">
                  <c:v>450</c:v>
                </c:pt>
                <c:pt idx="31">
                  <c:v>660</c:v>
                </c:pt>
                <c:pt idx="32">
                  <c:v>480</c:v>
                </c:pt>
                <c:pt idx="33">
                  <c:v>360</c:v>
                </c:pt>
                <c:pt idx="34">
                  <c:v>540</c:v>
                </c:pt>
                <c:pt idx="36">
                  <c:v>2130</c:v>
                </c:pt>
                <c:pt idx="37">
                  <c:v>3151.4700000000003</c:v>
                </c:pt>
                <c:pt idx="38">
                  <c:v>2791.21</c:v>
                </c:pt>
                <c:pt idx="39">
                  <c:v>3360</c:v>
                </c:pt>
                <c:pt idx="40">
                  <c:v>3390</c:v>
                </c:pt>
                <c:pt idx="42">
                  <c:v>900</c:v>
                </c:pt>
                <c:pt idx="43">
                  <c:v>630</c:v>
                </c:pt>
                <c:pt idx="44">
                  <c:v>615</c:v>
                </c:pt>
                <c:pt idx="45">
                  <c:v>630</c:v>
                </c:pt>
                <c:pt idx="46">
                  <c:v>765</c:v>
                </c:pt>
              </c:numCache>
            </c:numRef>
          </c:val>
        </c:ser>
        <c:gapWidth val="30"/>
        <c:axId val="63451493"/>
        <c:axId val="34192526"/>
      </c:barChart>
      <c:lineChart>
        <c:grouping val="standard"/>
        <c:varyColors val="0"/>
        <c:ser>
          <c:idx val="1"/>
          <c:order val="0"/>
          <c:tx>
            <c:strRef>
              <c:f>Chart1_data!$A$4</c:f>
              <c:strCache>
                <c:ptCount val="1"/>
                <c:pt idx="0">
                  <c:v>Per Unit Revenue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Chart1_data!$B$1:$AW$2</c:f>
              <c:multiLvlStrCache>
                <c:ptCount val="4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 </c:v>
                  </c:pt>
                  <c:pt idx="6">
                    <c:v>Jan</c:v>
                  </c:pt>
                  <c:pt idx="7">
                    <c:v>Feb</c:v>
                  </c:pt>
                  <c:pt idx="8">
                    <c:v>Mar</c:v>
                  </c:pt>
                  <c:pt idx="9">
                    <c:v>Apr</c:v>
                  </c:pt>
                  <c:pt idx="10">
                    <c:v>May</c:v>
                  </c:pt>
                  <c:pt idx="11">
                    <c:v> 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 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 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 </c:v>
                  </c:pt>
                  <c:pt idx="30">
                    <c:v>Jan</c:v>
                  </c:pt>
                  <c:pt idx="31">
                    <c:v>Feb</c:v>
                  </c:pt>
                  <c:pt idx="32">
                    <c:v>Mar</c:v>
                  </c:pt>
                  <c:pt idx="33">
                    <c:v>Apr</c:v>
                  </c:pt>
                  <c:pt idx="34">
                    <c:v>May</c:v>
                  </c:pt>
                  <c:pt idx="35">
                    <c:v> 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 </c:v>
                  </c:pt>
                  <c:pt idx="42">
                    <c:v>Jan</c:v>
                  </c:pt>
                  <c:pt idx="43">
                    <c:v>Feb</c:v>
                  </c:pt>
                  <c:pt idx="44">
                    <c:v>Mar</c:v>
                  </c:pt>
                  <c:pt idx="45">
                    <c:v>Apr</c:v>
                  </c:pt>
                  <c:pt idx="46">
                    <c:v>May</c:v>
                  </c:pt>
                  <c:pt idx="47">
                    <c:v> </c:v>
                  </c:pt>
                </c:lvl>
                <c:lvl>
                  <c:pt idx="0">
                    <c:v>Dashboard Tutorial #1</c:v>
                  </c:pt>
                  <c:pt idx="6">
                    <c:v>Excel Formula e-book</c:v>
                  </c:pt>
                  <c:pt idx="12">
                    <c:v>Excel School - Dashboards Membership</c:v>
                  </c:pt>
                  <c:pt idx="18">
                    <c:v>Excel School - Download Membership</c:v>
                  </c:pt>
                  <c:pt idx="24">
                    <c:v>Excel School - Online Membership</c:v>
                  </c:pt>
                  <c:pt idx="30">
                    <c:v>PM Templates for Excel [2003]</c:v>
                  </c:pt>
                  <c:pt idx="36">
                    <c:v>PM Templates for Excel [2007]</c:v>
                  </c:pt>
                  <c:pt idx="42">
                    <c:v>PM Templates for Excel [both]</c:v>
                  </c:pt>
                </c:lvl>
              </c:multiLvlStrCache>
            </c:multiLvlStrRef>
          </c:cat>
          <c:val>
            <c:numRef>
              <c:f>Chart1_data!$B$4:$AW$4</c:f>
              <c:numCache>
                <c:ptCount val="48"/>
                <c:pt idx="0">
                  <c:v>37</c:v>
                </c:pt>
                <c:pt idx="1">
                  <c:v>34.885714285714286</c:v>
                </c:pt>
                <c:pt idx="2">
                  <c:v>37</c:v>
                </c:pt>
                <c:pt idx="3">
                  <c:v>35.5719298245614</c:v>
                </c:pt>
                <c:pt idx="4">
                  <c:v>45.12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9.583333333333334</c:v>
                </c:pt>
                <c:pt idx="10">
                  <c:v>10</c:v>
                </c:pt>
                <c:pt idx="12">
                  <c:v>177.04214876033055</c:v>
                </c:pt>
                <c:pt idx="13">
                  <c:v>185.60000000000002</c:v>
                </c:pt>
                <c:pt idx="14">
                  <c:v>188.2968</c:v>
                </c:pt>
                <c:pt idx="15">
                  <c:v>191.278125</c:v>
                </c:pt>
                <c:pt idx="16">
                  <c:v>191.96</c:v>
                </c:pt>
                <c:pt idx="18">
                  <c:v>88.16071428571429</c:v>
                </c:pt>
                <c:pt idx="19">
                  <c:v>92.1</c:v>
                </c:pt>
                <c:pt idx="20">
                  <c:v>93.58461538461538</c:v>
                </c:pt>
                <c:pt idx="21">
                  <c:v>97</c:v>
                </c:pt>
                <c:pt idx="22">
                  <c:v>94.35454545454544</c:v>
                </c:pt>
                <c:pt idx="24">
                  <c:v>64.5</c:v>
                </c:pt>
                <c:pt idx="25">
                  <c:v>60.2</c:v>
                </c:pt>
                <c:pt idx="26">
                  <c:v>66.04285714285714</c:v>
                </c:pt>
                <c:pt idx="27">
                  <c:v>67</c:v>
                </c:pt>
                <c:pt idx="28">
                  <c:v>67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6">
                  <c:v>29.583333333333332</c:v>
                </c:pt>
                <c:pt idx="37">
                  <c:v>29.730849056603777</c:v>
                </c:pt>
                <c:pt idx="38">
                  <c:v>29.075104166666666</c:v>
                </c:pt>
                <c:pt idx="39">
                  <c:v>29.473684210526315</c:v>
                </c:pt>
                <c:pt idx="40">
                  <c:v>29.47826086956522</c:v>
                </c:pt>
                <c:pt idx="42">
                  <c:v>45</c:v>
                </c:pt>
                <c:pt idx="43">
                  <c:v>45</c:v>
                </c:pt>
                <c:pt idx="44">
                  <c:v>43.92857142857143</c:v>
                </c:pt>
                <c:pt idx="45">
                  <c:v>45</c:v>
                </c:pt>
                <c:pt idx="46">
                  <c:v>45</c:v>
                </c:pt>
              </c:numCache>
            </c:numRef>
          </c:val>
          <c:smooth val="0"/>
        </c:ser>
        <c:axId val="39297279"/>
        <c:axId val="18131192"/>
      </c:line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34192526"/>
        <c:crosses val="autoZero"/>
        <c:auto val="1"/>
        <c:lblOffset val="100"/>
        <c:noMultiLvlLbl val="0"/>
      </c:catAx>
      <c:valAx>
        <c:axId val="34192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Calibri"/>
                    <a:ea typeface="Calibri"/>
                    <a:cs typeface="Calibri"/>
                  </a:rPr>
                  <a:t>Product 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Calibri"/>
                <a:ea typeface="Calibri"/>
                <a:cs typeface="Calibri"/>
              </a:defRPr>
            </a:pPr>
          </a:p>
        </c:txPr>
        <c:crossAx val="63451493"/>
        <c:crossesAt val="1"/>
        <c:crossBetween val="between"/>
        <c:dispUnits/>
      </c:valAx>
      <c:catAx>
        <c:axId val="39297279"/>
        <c:scaling>
          <c:orientation val="minMax"/>
        </c:scaling>
        <c:axPos val="b"/>
        <c:delete val="1"/>
        <c:majorTickMark val="in"/>
        <c:minorTickMark val="none"/>
        <c:tickLblPos val="nextTo"/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Calibri"/>
                    <a:ea typeface="Calibri"/>
                    <a:cs typeface="Calibri"/>
                  </a:rPr>
                  <a:t>Per Unit 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&quot;$&quot;* #,##0_);_(&quot;$&quot;* \(#,##0\);_(&quot;$&quot;* &quot;-&quot;??_);_(@_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Calibri"/>
                <a:ea typeface="Calibri"/>
                <a:cs typeface="Calibri"/>
              </a:defRPr>
            </a:pPr>
          </a:p>
        </c:txPr>
        <c:crossAx val="392972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25"/>
          <c:y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16</xdr:col>
      <xdr:colOff>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381000" y="381000"/>
        <a:ext cx="91440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30</xdr:col>
      <xdr:colOff>600075</xdr:colOff>
      <xdr:row>36</xdr:row>
      <xdr:rowOff>180975</xdr:rowOff>
    </xdr:to>
    <xdr:graphicFrame>
      <xdr:nvGraphicFramePr>
        <xdr:cNvPr id="2" name="Chart 2"/>
        <xdr:cNvGraphicFramePr/>
      </xdr:nvGraphicFramePr>
      <xdr:xfrm>
        <a:off x="9525000" y="381000"/>
        <a:ext cx="9134475" cy="665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31</xdr:col>
      <xdr:colOff>0</xdr:colOff>
      <xdr:row>73</xdr:row>
      <xdr:rowOff>0</xdr:rowOff>
    </xdr:to>
    <xdr:graphicFrame>
      <xdr:nvGraphicFramePr>
        <xdr:cNvPr id="3" name="Chart 3"/>
        <xdr:cNvGraphicFramePr/>
      </xdr:nvGraphicFramePr>
      <xdr:xfrm>
        <a:off x="390525" y="7239000"/>
        <a:ext cx="18278475" cy="666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17</xdr:row>
      <xdr:rowOff>95250</xdr:rowOff>
    </xdr:from>
    <xdr:ext cx="3390900" cy="266700"/>
    <xdr:sp>
      <xdr:nvSpPr>
        <xdr:cNvPr id="2" name="TextBox 2"/>
        <xdr:cNvSpPr txBox="1">
          <a:spLocks noChangeArrowheads="1"/>
        </xdr:cNvSpPr>
      </xdr:nvSpPr>
      <xdr:spPr>
        <a:xfrm>
          <a:off x="3629025" y="3571875"/>
          <a:ext cx="3390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  <xdr:twoCellAnchor>
    <xdr:from>
      <xdr:col>8</xdr:col>
      <xdr:colOff>9525</xdr:colOff>
      <xdr:row>14</xdr:row>
      <xdr:rowOff>142875</xdr:rowOff>
    </xdr:from>
    <xdr:to>
      <xdr:col>8</xdr:col>
      <xdr:colOff>323850</xdr:colOff>
      <xdr:row>17</xdr:row>
      <xdr:rowOff>152400</xdr:rowOff>
    </xdr:to>
    <xdr:sp>
      <xdr:nvSpPr>
        <xdr:cNvPr id="3" name="Freeform 3"/>
        <xdr:cNvSpPr>
          <a:spLocks/>
        </xdr:cNvSpPr>
      </xdr:nvSpPr>
      <xdr:spPr>
        <a:xfrm>
          <a:off x="5619750" y="3048000"/>
          <a:ext cx="314325" cy="581025"/>
        </a:xfrm>
        <a:custGeom>
          <a:pathLst>
            <a:path h="465667" w="376884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noFill/>
        <a:ln w="19050" cmpd="sng">
          <a:solidFill>
            <a:srgbClr val="595959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32" max="32" width="5.7109375" style="0" customWidth="1"/>
  </cols>
  <sheetData>
    <row r="1" spans="1:32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2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32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1:32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32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25"/>
      <c r="K1" s="25"/>
      <c r="L1" s="25"/>
    </row>
    <row r="2" ht="15.75" thickTop="1">
      <c r="B2" s="11" t="s">
        <v>14</v>
      </c>
    </row>
    <row r="4" spans="2:24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  <c r="M4" s="16" t="s">
        <v>19</v>
      </c>
      <c r="N4" s="17"/>
      <c r="O4" s="17"/>
      <c r="P4" s="17"/>
      <c r="Q4" s="17"/>
      <c r="R4" s="17"/>
      <c r="S4" s="31" t="s">
        <v>26</v>
      </c>
      <c r="T4" s="32"/>
      <c r="U4" s="32"/>
      <c r="V4" s="32"/>
      <c r="W4" s="32"/>
      <c r="X4" s="32"/>
    </row>
    <row r="5" spans="2:24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  <c r="M5" s="18" t="s">
        <v>1</v>
      </c>
      <c r="N5" s="18" t="s">
        <v>2</v>
      </c>
      <c r="O5" s="18" t="s">
        <v>3</v>
      </c>
      <c r="P5" s="18" t="s">
        <v>4</v>
      </c>
      <c r="Q5" s="18" t="s">
        <v>5</v>
      </c>
      <c r="R5" s="18" t="s">
        <v>22</v>
      </c>
      <c r="S5" s="33" t="s">
        <v>1</v>
      </c>
      <c r="T5" s="33" t="s">
        <v>2</v>
      </c>
      <c r="U5" s="33" t="s">
        <v>3</v>
      </c>
      <c r="V5" s="33" t="s">
        <v>4</v>
      </c>
      <c r="W5" s="33" t="s">
        <v>5</v>
      </c>
      <c r="X5" s="33" t="s">
        <v>22</v>
      </c>
    </row>
    <row r="6" spans="2:24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  <c r="M6" s="2">
        <f aca="true" t="shared" si="0" ref="M6:O13">C6*H6</f>
        <v>1073</v>
      </c>
      <c r="N6" s="2">
        <f t="shared" si="0"/>
        <v>1221</v>
      </c>
      <c r="O6" s="2">
        <f t="shared" si="0"/>
        <v>1258</v>
      </c>
      <c r="P6" s="2">
        <f aca="true" t="shared" si="1" ref="P6:P13">F6*K6</f>
        <v>2027.6</v>
      </c>
      <c r="Q6" s="2">
        <f aca="true" t="shared" si="2" ref="Q6:Q13">G6*L6</f>
        <v>1128</v>
      </c>
      <c r="R6" s="22">
        <f>SUM(M6:Q6)</f>
        <v>6707.6</v>
      </c>
      <c r="S6" s="26">
        <f aca="true" t="shared" si="3" ref="S6:W13">M6/M$14</f>
        <v>0.035051785501366305</v>
      </c>
      <c r="T6" s="26">
        <f t="shared" si="3"/>
        <v>0.0739454596216003</v>
      </c>
      <c r="U6" s="26">
        <f t="shared" si="3"/>
        <v>0.07462354556752156</v>
      </c>
      <c r="V6" s="26">
        <f t="shared" si="3"/>
        <v>0.14658232423639977</v>
      </c>
      <c r="W6" s="26">
        <f t="shared" si="3"/>
        <v>0.08136473473509576</v>
      </c>
      <c r="X6" s="29">
        <f>R6/R$14</f>
        <v>0.07316479629730022</v>
      </c>
    </row>
    <row r="7" spans="2:24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  <c r="M7" s="2">
        <f t="shared" si="0"/>
        <v>160</v>
      </c>
      <c r="N7" s="2">
        <f t="shared" si="0"/>
        <v>150</v>
      </c>
      <c r="O7" s="2">
        <f t="shared" si="0"/>
        <v>620</v>
      </c>
      <c r="P7" s="2">
        <f t="shared" si="1"/>
        <v>230</v>
      </c>
      <c r="Q7" s="2">
        <f t="shared" si="2"/>
        <v>150</v>
      </c>
      <c r="R7" s="22">
        <f aca="true" t="shared" si="4" ref="R7:R13">SUM(M7:Q7)</f>
        <v>1310</v>
      </c>
      <c r="S7" s="26">
        <f t="shared" si="3"/>
        <v>0.005226734091536448</v>
      </c>
      <c r="T7" s="26">
        <f t="shared" si="3"/>
        <v>0.009084208798722395</v>
      </c>
      <c r="U7" s="26">
        <f t="shared" si="3"/>
        <v>0.03677790004122684</v>
      </c>
      <c r="V7" s="26">
        <f t="shared" si="3"/>
        <v>0.016627507681185615</v>
      </c>
      <c r="W7" s="26">
        <f t="shared" si="3"/>
        <v>0.010819778555198903</v>
      </c>
      <c r="X7" s="29">
        <f aca="true" t="shared" si="5" ref="X7:X13">R7/R$14</f>
        <v>0.014289147109169193</v>
      </c>
    </row>
    <row r="8" spans="2:24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  <c r="M8" s="2">
        <f t="shared" si="0"/>
        <v>21422.099999999995</v>
      </c>
      <c r="N8" s="2">
        <f t="shared" si="0"/>
        <v>7795.200000000001</v>
      </c>
      <c r="O8" s="2">
        <f t="shared" si="0"/>
        <v>9414.84</v>
      </c>
      <c r="P8" s="2">
        <f t="shared" si="1"/>
        <v>6120.9</v>
      </c>
      <c r="Q8" s="2">
        <f t="shared" si="2"/>
        <v>6718.6</v>
      </c>
      <c r="R8" s="22">
        <f t="shared" si="4"/>
        <v>51471.64</v>
      </c>
      <c r="S8" s="26">
        <f t="shared" si="3"/>
        <v>0.6997976273893933</v>
      </c>
      <c r="T8" s="26">
        <f t="shared" si="3"/>
        <v>0.4720881628520055</v>
      </c>
      <c r="U8" s="26">
        <f t="shared" si="3"/>
        <v>0.5584807168131356</v>
      </c>
      <c r="V8" s="26">
        <f t="shared" si="3"/>
        <v>0.4425013555033436</v>
      </c>
      <c r="W8" s="26">
        <f t="shared" si="3"/>
        <v>0.48462509467306236</v>
      </c>
      <c r="X8" s="29">
        <f t="shared" si="5"/>
        <v>0.5614395693970973</v>
      </c>
    </row>
    <row r="9" spans="2:24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  <c r="M9" s="2">
        <f t="shared" si="0"/>
        <v>3702.7500000000005</v>
      </c>
      <c r="N9" s="2">
        <f t="shared" si="0"/>
        <v>2302.5</v>
      </c>
      <c r="O9" s="2">
        <f t="shared" si="0"/>
        <v>1216.6</v>
      </c>
      <c r="P9" s="2">
        <f t="shared" si="1"/>
        <v>970</v>
      </c>
      <c r="Q9" s="2">
        <f t="shared" si="2"/>
        <v>1037.8999999999999</v>
      </c>
      <c r="R9" s="22">
        <f t="shared" si="4"/>
        <v>9229.75</v>
      </c>
      <c r="S9" s="26">
        <f t="shared" si="3"/>
        <v>0.12095806035897867</v>
      </c>
      <c r="T9" s="26">
        <f t="shared" si="3"/>
        <v>0.13944260506038877</v>
      </c>
      <c r="U9" s="26">
        <f t="shared" si="3"/>
        <v>0.07216773095186543</v>
      </c>
      <c r="V9" s="26">
        <f t="shared" si="3"/>
        <v>0.07012470630760889</v>
      </c>
      <c r="W9" s="26">
        <f t="shared" si="3"/>
        <v>0.07486565441627294</v>
      </c>
      <c r="X9" s="29">
        <f t="shared" si="5"/>
        <v>0.10067576758080485</v>
      </c>
    </row>
    <row r="10" spans="2:24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  <c r="M10" s="2">
        <f t="shared" si="0"/>
        <v>774</v>
      </c>
      <c r="N10" s="2">
        <f t="shared" si="0"/>
        <v>602</v>
      </c>
      <c r="O10" s="2">
        <f t="shared" si="0"/>
        <v>462.3</v>
      </c>
      <c r="P10" s="2">
        <f t="shared" si="1"/>
        <v>134</v>
      </c>
      <c r="Q10" s="2">
        <f t="shared" si="2"/>
        <v>134</v>
      </c>
      <c r="R10" s="22">
        <f t="shared" si="4"/>
        <v>2106.3</v>
      </c>
      <c r="S10" s="26">
        <f t="shared" si="3"/>
        <v>0.02528432616780757</v>
      </c>
      <c r="T10" s="26">
        <f t="shared" si="3"/>
        <v>0.03645795797887255</v>
      </c>
      <c r="U10" s="26">
        <f t="shared" si="3"/>
        <v>0.027423263208159947</v>
      </c>
      <c r="V10" s="26">
        <f t="shared" si="3"/>
        <v>0.009687330562082054</v>
      </c>
      <c r="W10" s="26">
        <f t="shared" si="3"/>
        <v>0.009665668842644354</v>
      </c>
      <c r="X10" s="29">
        <f t="shared" si="5"/>
        <v>0.02297498515728479</v>
      </c>
    </row>
    <row r="11" spans="2:24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  <c r="M11" s="2">
        <f t="shared" si="0"/>
        <v>450</v>
      </c>
      <c r="N11" s="2">
        <f t="shared" si="0"/>
        <v>660</v>
      </c>
      <c r="O11" s="2">
        <f t="shared" si="0"/>
        <v>480</v>
      </c>
      <c r="P11" s="2">
        <f t="shared" si="1"/>
        <v>360</v>
      </c>
      <c r="Q11" s="2">
        <f t="shared" si="2"/>
        <v>540</v>
      </c>
      <c r="R11" s="22">
        <f t="shared" si="4"/>
        <v>2490</v>
      </c>
      <c r="S11" s="26">
        <f t="shared" si="3"/>
        <v>0.014700189632446261</v>
      </c>
      <c r="T11" s="26">
        <f t="shared" si="3"/>
        <v>0.03997051871437854</v>
      </c>
      <c r="U11" s="26">
        <f t="shared" si="3"/>
        <v>0.02847321293514336</v>
      </c>
      <c r="V11" s="26">
        <f t="shared" si="3"/>
        <v>0.026025664196638352</v>
      </c>
      <c r="W11" s="26">
        <f t="shared" si="3"/>
        <v>0.038951202798716056</v>
      </c>
      <c r="X11" s="29">
        <f t="shared" si="5"/>
        <v>0.02716028725330633</v>
      </c>
    </row>
    <row r="12" spans="2:24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  <c r="M12" s="2">
        <f t="shared" si="0"/>
        <v>2130</v>
      </c>
      <c r="N12" s="2">
        <f t="shared" si="0"/>
        <v>3151.4700000000003</v>
      </c>
      <c r="O12" s="2">
        <f t="shared" si="0"/>
        <v>2791.21</v>
      </c>
      <c r="P12" s="2">
        <f t="shared" si="1"/>
        <v>3360</v>
      </c>
      <c r="Q12" s="2">
        <f t="shared" si="2"/>
        <v>3390</v>
      </c>
      <c r="R12" s="22">
        <f t="shared" si="4"/>
        <v>14822.68</v>
      </c>
      <c r="S12" s="26">
        <f t="shared" si="3"/>
        <v>0.06958089759357897</v>
      </c>
      <c r="T12" s="26">
        <f t="shared" si="3"/>
        <v>0.1908574100193978</v>
      </c>
      <c r="U12" s="26">
        <f t="shared" si="3"/>
        <v>0.16557232640979477</v>
      </c>
      <c r="V12" s="26">
        <f t="shared" si="3"/>
        <v>0.2429061991686246</v>
      </c>
      <c r="W12" s="26">
        <f t="shared" si="3"/>
        <v>0.24452699534749522</v>
      </c>
      <c r="X12" s="29">
        <f t="shared" si="5"/>
        <v>0.16168202677262597</v>
      </c>
    </row>
    <row r="13" spans="2:24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  <c r="M13" s="12">
        <f t="shared" si="0"/>
        <v>900</v>
      </c>
      <c r="N13" s="12">
        <f t="shared" si="0"/>
        <v>630</v>
      </c>
      <c r="O13" s="12">
        <f t="shared" si="0"/>
        <v>615</v>
      </c>
      <c r="P13" s="12">
        <f t="shared" si="1"/>
        <v>630</v>
      </c>
      <c r="Q13" s="12">
        <f t="shared" si="2"/>
        <v>765</v>
      </c>
      <c r="R13" s="23">
        <f t="shared" si="4"/>
        <v>3540</v>
      </c>
      <c r="S13" s="27">
        <f t="shared" si="3"/>
        <v>0.029400379264892522</v>
      </c>
      <c r="T13" s="27">
        <f t="shared" si="3"/>
        <v>0.038153676954634064</v>
      </c>
      <c r="U13" s="27">
        <f t="shared" si="3"/>
        <v>0.03648130407315243</v>
      </c>
      <c r="V13" s="27">
        <f t="shared" si="3"/>
        <v>0.04554491234411712</v>
      </c>
      <c r="W13" s="27">
        <f t="shared" si="3"/>
        <v>0.05518087063151441</v>
      </c>
      <c r="X13" s="30">
        <f t="shared" si="5"/>
        <v>0.03861342043241141</v>
      </c>
    </row>
    <row r="14" spans="2:24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H14" s="21">
        <f>M14/C14</f>
        <v>93.61422018348622</v>
      </c>
      <c r="I14" s="21">
        <f>N14/D14</f>
        <v>61.38353159851302</v>
      </c>
      <c r="J14" s="21">
        <f>O14/E14</f>
        <v>57.73270547945206</v>
      </c>
      <c r="K14" s="21">
        <f>P14/F14</f>
        <v>52.198113207547166</v>
      </c>
      <c r="L14" s="21">
        <f>Q14/G14</f>
        <v>58.25</v>
      </c>
      <c r="M14" s="13">
        <f aca="true" t="shared" si="6" ref="M14:X14">SUM(M6:M13)</f>
        <v>30611.849999999995</v>
      </c>
      <c r="N14" s="13">
        <f t="shared" si="6"/>
        <v>16512.170000000002</v>
      </c>
      <c r="O14" s="13">
        <f t="shared" si="6"/>
        <v>16857.95</v>
      </c>
      <c r="P14" s="13">
        <f t="shared" si="6"/>
        <v>13832.5</v>
      </c>
      <c r="Q14" s="13">
        <f t="shared" si="6"/>
        <v>13863.5</v>
      </c>
      <c r="R14" s="13">
        <f t="shared" si="6"/>
        <v>91677.97</v>
      </c>
      <c r="S14" s="28">
        <f>SUM(S6:S13)</f>
        <v>1.0000000000000002</v>
      </c>
      <c r="T14" s="28">
        <f>SUM(T6:T13)</f>
        <v>0.9999999999999998</v>
      </c>
      <c r="U14" s="28">
        <f>SUM(U6:U13)</f>
        <v>1</v>
      </c>
      <c r="V14" s="28">
        <f>SUM(V6:V13)</f>
        <v>1</v>
      </c>
      <c r="W14" s="28">
        <f>SUM(W6:W13)</f>
        <v>0.9999999999999999</v>
      </c>
      <c r="X14" s="28">
        <f t="shared" si="6"/>
        <v>1</v>
      </c>
    </row>
  </sheetData>
  <sheetProtection/>
  <mergeCells count="1">
    <mergeCell ref="J1:L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"/>
  <sheetViews>
    <sheetView workbookViewId="0" topLeftCell="A1">
      <selection activeCell="A6" sqref="A6"/>
    </sheetView>
  </sheetViews>
  <sheetFormatPr defaultColWidth="9.140625" defaultRowHeight="15"/>
  <cols>
    <col min="1" max="1" width="36.7109375" style="0" customWidth="1"/>
    <col min="2" max="6" width="10.57421875" style="0" bestFit="1" customWidth="1"/>
    <col min="14" max="14" width="11.57421875" style="0" bestFit="1" customWidth="1"/>
    <col min="15" max="18" width="10.57421875" style="0" bestFit="1" customWidth="1"/>
    <col min="20" max="22" width="10.57421875" style="0" bestFit="1" customWidth="1"/>
    <col min="23" max="23" width="9.00390625" style="0" customWidth="1"/>
    <col min="24" max="24" width="10.57421875" style="0" bestFit="1" customWidth="1"/>
    <col min="38" max="42" width="10.57421875" style="0" bestFit="1" customWidth="1"/>
    <col min="50" max="54" width="11.57421875" style="0" bestFit="1" customWidth="1"/>
  </cols>
  <sheetData>
    <row r="1" spans="2:50" ht="15">
      <c r="B1" s="15" t="s">
        <v>6</v>
      </c>
      <c r="G1" t="s">
        <v>25</v>
      </c>
      <c r="H1" s="15" t="s">
        <v>15</v>
      </c>
      <c r="M1" t="s">
        <v>25</v>
      </c>
      <c r="N1" s="15" t="s">
        <v>7</v>
      </c>
      <c r="S1" t="s">
        <v>25</v>
      </c>
      <c r="T1" s="15" t="s">
        <v>8</v>
      </c>
      <c r="Y1" t="s">
        <v>25</v>
      </c>
      <c r="Z1" s="15" t="s">
        <v>9</v>
      </c>
      <c r="AE1" t="s">
        <v>25</v>
      </c>
      <c r="AF1" s="15" t="s">
        <v>16</v>
      </c>
      <c r="AK1" t="s">
        <v>25</v>
      </c>
      <c r="AL1" s="15" t="s">
        <v>17</v>
      </c>
      <c r="AQ1" t="s">
        <v>25</v>
      </c>
      <c r="AR1" s="15" t="s">
        <v>18</v>
      </c>
      <c r="AW1" t="s">
        <v>25</v>
      </c>
      <c r="AX1" s="15" t="s">
        <v>21</v>
      </c>
    </row>
    <row r="2" spans="2:54" ht="15"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H2" s="9" t="s">
        <v>1</v>
      </c>
      <c r="I2" s="9" t="s">
        <v>2</v>
      </c>
      <c r="J2" s="9" t="s">
        <v>3</v>
      </c>
      <c r="K2" s="9" t="s">
        <v>4</v>
      </c>
      <c r="L2" s="9" t="s">
        <v>5</v>
      </c>
      <c r="N2" s="9" t="s">
        <v>1</v>
      </c>
      <c r="O2" s="9" t="s">
        <v>2</v>
      </c>
      <c r="P2" s="9" t="s">
        <v>3</v>
      </c>
      <c r="Q2" s="9" t="s">
        <v>4</v>
      </c>
      <c r="R2" s="9" t="s">
        <v>5</v>
      </c>
      <c r="T2" s="9" t="s">
        <v>1</v>
      </c>
      <c r="U2" s="9" t="s">
        <v>2</v>
      </c>
      <c r="V2" s="9" t="s">
        <v>3</v>
      </c>
      <c r="W2" s="9" t="s">
        <v>4</v>
      </c>
      <c r="X2" s="9" t="s">
        <v>5</v>
      </c>
      <c r="Z2" s="9" t="s">
        <v>1</v>
      </c>
      <c r="AA2" s="9" t="s">
        <v>2</v>
      </c>
      <c r="AB2" s="9" t="s">
        <v>3</v>
      </c>
      <c r="AC2" s="9" t="s">
        <v>4</v>
      </c>
      <c r="AD2" s="9" t="s">
        <v>5</v>
      </c>
      <c r="AF2" s="9" t="s">
        <v>1</v>
      </c>
      <c r="AG2" s="9" t="s">
        <v>2</v>
      </c>
      <c r="AH2" s="9" t="s">
        <v>3</v>
      </c>
      <c r="AI2" s="9" t="s">
        <v>4</v>
      </c>
      <c r="AJ2" s="9" t="s">
        <v>5</v>
      </c>
      <c r="AL2" s="9" t="s">
        <v>1</v>
      </c>
      <c r="AM2" s="9" t="s">
        <v>2</v>
      </c>
      <c r="AN2" s="9" t="s">
        <v>3</v>
      </c>
      <c r="AO2" s="9" t="s">
        <v>4</v>
      </c>
      <c r="AP2" s="9" t="s">
        <v>5</v>
      </c>
      <c r="AR2" s="9" t="s">
        <v>1</v>
      </c>
      <c r="AS2" s="9" t="s">
        <v>2</v>
      </c>
      <c r="AT2" s="9" t="s">
        <v>3</v>
      </c>
      <c r="AU2" s="9" t="s">
        <v>4</v>
      </c>
      <c r="AV2" s="9" t="s">
        <v>5</v>
      </c>
      <c r="AX2" s="9" t="s">
        <v>1</v>
      </c>
      <c r="AY2" s="9" t="s">
        <v>2</v>
      </c>
      <c r="AZ2" s="9" t="s">
        <v>3</v>
      </c>
      <c r="BA2" s="9" t="s">
        <v>4</v>
      </c>
      <c r="BB2" s="9" t="s">
        <v>5</v>
      </c>
    </row>
    <row r="3" spans="1:54" ht="15">
      <c r="A3" t="s">
        <v>20</v>
      </c>
      <c r="B3">
        <f ca="1">OFFSET('Visualize Product Sales - Data'!$C$6,B$7,B$8)</f>
        <v>29</v>
      </c>
      <c r="C3">
        <f ca="1">OFFSET('Visualize Product Sales - Data'!$C$6,C$7,C$8)</f>
        <v>35</v>
      </c>
      <c r="D3">
        <f ca="1">OFFSET('Visualize Product Sales - Data'!$C$6,D$7,D$8)</f>
        <v>34</v>
      </c>
      <c r="E3">
        <f ca="1">OFFSET('Visualize Product Sales - Data'!$C$6,E$7,E$8)</f>
        <v>57</v>
      </c>
      <c r="F3">
        <f ca="1">OFFSET('Visualize Product Sales - Data'!$C$6,F$7,F$8)</f>
        <v>25</v>
      </c>
      <c r="H3">
        <f ca="1">OFFSET('Visualize Product Sales - Data'!$C$6,H$7,H$8)</f>
        <v>16</v>
      </c>
      <c r="I3">
        <f ca="1">OFFSET('Visualize Product Sales - Data'!$C$6,I$7,I$8)</f>
        <v>15</v>
      </c>
      <c r="J3">
        <f ca="1">OFFSET('Visualize Product Sales - Data'!$C$6,J$7,J$8)</f>
        <v>62</v>
      </c>
      <c r="K3">
        <f ca="1">OFFSET('Visualize Product Sales - Data'!$C$6,K$7,K$8)</f>
        <v>24</v>
      </c>
      <c r="L3">
        <f ca="1">OFFSET('Visualize Product Sales - Data'!$C$6,L$7,L$8)</f>
        <v>15</v>
      </c>
      <c r="N3">
        <f ca="1">OFFSET('Visualize Product Sales - Data'!$C$6,N$7,N$8)</f>
        <v>121</v>
      </c>
      <c r="O3">
        <f ca="1">OFFSET('Visualize Product Sales - Data'!$C$6,O$7,O$8)</f>
        <v>42</v>
      </c>
      <c r="P3">
        <f ca="1">OFFSET('Visualize Product Sales - Data'!$C$6,P$7,P$8)</f>
        <v>50</v>
      </c>
      <c r="Q3">
        <f ca="1">OFFSET('Visualize Product Sales - Data'!$C$6,Q$7,Q$8)</f>
        <v>32</v>
      </c>
      <c r="R3">
        <f ca="1">OFFSET('Visualize Product Sales - Data'!$C$6,R$7,R$8)</f>
        <v>35</v>
      </c>
      <c r="T3">
        <f ca="1">OFFSET('Visualize Product Sales - Data'!$C$6,T$7,T$8)</f>
        <v>42</v>
      </c>
      <c r="U3">
        <f ca="1">OFFSET('Visualize Product Sales - Data'!$C$6,U$7,U$8)</f>
        <v>25</v>
      </c>
      <c r="V3">
        <f ca="1">OFFSET('Visualize Product Sales - Data'!$C$6,V$7,V$8)</f>
        <v>13</v>
      </c>
      <c r="W3">
        <f ca="1">OFFSET('Visualize Product Sales - Data'!$C$6,W$7,W$8)</f>
        <v>10</v>
      </c>
      <c r="X3">
        <f ca="1">OFFSET('Visualize Product Sales - Data'!$C$6,X$7,X$8)</f>
        <v>11</v>
      </c>
      <c r="Z3">
        <f ca="1">OFFSET('Visualize Product Sales - Data'!$C$6,Z$7,Z$8)</f>
        <v>12</v>
      </c>
      <c r="AA3">
        <f ca="1">OFFSET('Visualize Product Sales - Data'!$C$6,AA$7,AA$8)</f>
        <v>10</v>
      </c>
      <c r="AB3">
        <f ca="1">OFFSET('Visualize Product Sales - Data'!$C$6,AB$7,AB$8)</f>
        <v>7</v>
      </c>
      <c r="AC3">
        <f ca="1">OFFSET('Visualize Product Sales - Data'!$C$6,AC$7,AC$8)</f>
        <v>2</v>
      </c>
      <c r="AD3">
        <f ca="1">OFFSET('Visualize Product Sales - Data'!$C$6,AD$7,AD$8)</f>
        <v>2</v>
      </c>
      <c r="AF3">
        <f ca="1">OFFSET('Visualize Product Sales - Data'!$C$6,AF$7,AF$8)</f>
        <v>15</v>
      </c>
      <c r="AG3">
        <f ca="1">OFFSET('Visualize Product Sales - Data'!$C$6,AG$7,AG$8)</f>
        <v>22</v>
      </c>
      <c r="AH3">
        <f ca="1">OFFSET('Visualize Product Sales - Data'!$C$6,AH$7,AH$8)</f>
        <v>16</v>
      </c>
      <c r="AI3">
        <f ca="1">OFFSET('Visualize Product Sales - Data'!$C$6,AI$7,AI$8)</f>
        <v>12</v>
      </c>
      <c r="AJ3">
        <f ca="1">OFFSET('Visualize Product Sales - Data'!$C$6,AJ$7,AJ$8)</f>
        <v>18</v>
      </c>
      <c r="AL3">
        <f ca="1">OFFSET('Visualize Product Sales - Data'!$C$6,AL$7,AL$8)</f>
        <v>72</v>
      </c>
      <c r="AM3">
        <f ca="1">OFFSET('Visualize Product Sales - Data'!$C$6,AM$7,AM$8)</f>
        <v>106</v>
      </c>
      <c r="AN3">
        <f ca="1">OFFSET('Visualize Product Sales - Data'!$C$6,AN$7,AN$8)</f>
        <v>96</v>
      </c>
      <c r="AO3">
        <f ca="1">OFFSET('Visualize Product Sales - Data'!$C$6,AO$7,AO$8)</f>
        <v>114</v>
      </c>
      <c r="AP3">
        <f ca="1">OFFSET('Visualize Product Sales - Data'!$C$6,AP$7,AP$8)</f>
        <v>115</v>
      </c>
      <c r="AR3">
        <f ca="1">OFFSET('Visualize Product Sales - Data'!$C$6,AR$7,AR$8)</f>
        <v>20</v>
      </c>
      <c r="AS3">
        <f ca="1">OFFSET('Visualize Product Sales - Data'!$C$6,AS$7,AS$8)</f>
        <v>14</v>
      </c>
      <c r="AT3">
        <f ca="1">OFFSET('Visualize Product Sales - Data'!$C$6,AT$7,AT$8)</f>
        <v>14</v>
      </c>
      <c r="AU3">
        <f ca="1">OFFSET('Visualize Product Sales - Data'!$C$6,AU$7,AU$8)</f>
        <v>14</v>
      </c>
      <c r="AV3">
        <f ca="1">OFFSET('Visualize Product Sales - Data'!$C$6,AV$7,AV$8)</f>
        <v>17</v>
      </c>
      <c r="AX3">
        <f>SUMIF($B$2:$AV$2,AX$2,$B3:$AV3)</f>
        <v>327</v>
      </c>
      <c r="AY3">
        <f>SUMIF($B$2:$AV$2,AY$2,$B3:$AV3)</f>
        <v>269</v>
      </c>
      <c r="AZ3">
        <f>SUMIF($B$2:$AV$2,AZ$2,$B3:$AV3)</f>
        <v>292</v>
      </c>
      <c r="BA3">
        <f>SUMIF($B$2:$AV$2,BA$2,$B3:$AV3)</f>
        <v>265</v>
      </c>
      <c r="BB3">
        <f>SUMIF($B$2:$AV$2,BB$2,$B3:$AV3)</f>
        <v>238</v>
      </c>
    </row>
    <row r="4" spans="1:54" ht="15">
      <c r="A4" t="s">
        <v>10</v>
      </c>
      <c r="B4" s="19">
        <f ca="1">OFFSET('Visualize Product Sales - Data'!$H$6,B$7,B$8)</f>
        <v>37</v>
      </c>
      <c r="C4" s="19">
        <f ca="1">OFFSET('Visualize Product Sales - Data'!$H$6,C$7,C$8)</f>
        <v>34.885714285714286</v>
      </c>
      <c r="D4" s="19">
        <f ca="1">OFFSET('Visualize Product Sales - Data'!$H$6,D$7,D$8)</f>
        <v>37</v>
      </c>
      <c r="E4" s="19">
        <f ca="1">OFFSET('Visualize Product Sales - Data'!$H$6,E$7,E$8)</f>
        <v>35.5719298245614</v>
      </c>
      <c r="F4" s="19">
        <f ca="1">OFFSET('Visualize Product Sales - Data'!$H$6,F$7,F$8)</f>
        <v>45.12</v>
      </c>
      <c r="H4" s="19">
        <f ca="1">OFFSET('Visualize Product Sales - Data'!$H$6,H$7,H$8)</f>
        <v>10</v>
      </c>
      <c r="I4" s="19">
        <f ca="1">OFFSET('Visualize Product Sales - Data'!$H$6,I$7,I$8)</f>
        <v>10</v>
      </c>
      <c r="J4" s="19">
        <f ca="1">OFFSET('Visualize Product Sales - Data'!$H$6,J$7,J$8)</f>
        <v>10</v>
      </c>
      <c r="K4" s="19">
        <f ca="1">OFFSET('Visualize Product Sales - Data'!$H$6,K$7,K$8)</f>
        <v>9.583333333333334</v>
      </c>
      <c r="L4" s="19">
        <f ca="1">OFFSET('Visualize Product Sales - Data'!$H$6,L$7,L$8)</f>
        <v>10</v>
      </c>
      <c r="N4" s="19">
        <f ca="1">OFFSET('Visualize Product Sales - Data'!$H$6,N$7,N$8)</f>
        <v>177.04214876033055</v>
      </c>
      <c r="O4" s="19">
        <f ca="1">OFFSET('Visualize Product Sales - Data'!$H$6,O$7,O$8)</f>
        <v>185.60000000000002</v>
      </c>
      <c r="P4" s="19">
        <f ca="1">OFFSET('Visualize Product Sales - Data'!$H$6,P$7,P$8)</f>
        <v>188.2968</v>
      </c>
      <c r="Q4" s="19">
        <f ca="1">OFFSET('Visualize Product Sales - Data'!$H$6,Q$7,Q$8)</f>
        <v>191.278125</v>
      </c>
      <c r="R4" s="19">
        <f ca="1">OFFSET('Visualize Product Sales - Data'!$H$6,R$7,R$8)</f>
        <v>191.96</v>
      </c>
      <c r="T4" s="19">
        <f ca="1">OFFSET('Visualize Product Sales - Data'!$H$6,T$7,T$8)</f>
        <v>88.16071428571429</v>
      </c>
      <c r="U4" s="19">
        <f ca="1">OFFSET('Visualize Product Sales - Data'!$H$6,U$7,U$8)</f>
        <v>92.1</v>
      </c>
      <c r="V4" s="19">
        <f ca="1">OFFSET('Visualize Product Sales - Data'!$H$6,V$7,V$8)</f>
        <v>93.58461538461538</v>
      </c>
      <c r="W4" s="19">
        <f ca="1">OFFSET('Visualize Product Sales - Data'!$H$6,W$7,W$8)</f>
        <v>97</v>
      </c>
      <c r="X4" s="19">
        <f ca="1">OFFSET('Visualize Product Sales - Data'!$H$6,X$7,X$8)</f>
        <v>94.35454545454544</v>
      </c>
      <c r="Z4" s="19">
        <f ca="1">OFFSET('Visualize Product Sales - Data'!$H$6,Z$7,Z$8)</f>
        <v>64.5</v>
      </c>
      <c r="AA4" s="19">
        <f ca="1">OFFSET('Visualize Product Sales - Data'!$H$6,AA$7,AA$8)</f>
        <v>60.2</v>
      </c>
      <c r="AB4" s="19">
        <f ca="1">OFFSET('Visualize Product Sales - Data'!$H$6,AB$7,AB$8)</f>
        <v>66.04285714285714</v>
      </c>
      <c r="AC4" s="19">
        <f ca="1">OFFSET('Visualize Product Sales - Data'!$H$6,AC$7,AC$8)</f>
        <v>67</v>
      </c>
      <c r="AD4" s="19">
        <f ca="1">OFFSET('Visualize Product Sales - Data'!$H$6,AD$7,AD$8)</f>
        <v>67</v>
      </c>
      <c r="AF4" s="19">
        <f ca="1">OFFSET('Visualize Product Sales - Data'!$H$6,AF$7,AF$8)</f>
        <v>30</v>
      </c>
      <c r="AG4" s="19">
        <f ca="1">OFFSET('Visualize Product Sales - Data'!$H$6,AG$7,AG$8)</f>
        <v>30</v>
      </c>
      <c r="AH4" s="19">
        <f ca="1">OFFSET('Visualize Product Sales - Data'!$H$6,AH$7,AH$8)</f>
        <v>30</v>
      </c>
      <c r="AI4" s="19">
        <f ca="1">OFFSET('Visualize Product Sales - Data'!$H$6,AI$7,AI$8)</f>
        <v>30</v>
      </c>
      <c r="AJ4" s="19">
        <f ca="1">OFFSET('Visualize Product Sales - Data'!$H$6,AJ$7,AJ$8)</f>
        <v>30</v>
      </c>
      <c r="AL4" s="19">
        <f ca="1">OFFSET('Visualize Product Sales - Data'!$H$6,AL$7,AL$8)</f>
        <v>29.583333333333332</v>
      </c>
      <c r="AM4" s="19">
        <f ca="1">OFFSET('Visualize Product Sales - Data'!$H$6,AM$7,AM$8)</f>
        <v>29.730849056603777</v>
      </c>
      <c r="AN4" s="19">
        <f ca="1">OFFSET('Visualize Product Sales - Data'!$H$6,AN$7,AN$8)</f>
        <v>29.075104166666666</v>
      </c>
      <c r="AO4" s="19">
        <f ca="1">OFFSET('Visualize Product Sales - Data'!$H$6,AO$7,AO$8)</f>
        <v>29.473684210526315</v>
      </c>
      <c r="AP4" s="19">
        <f ca="1">OFFSET('Visualize Product Sales - Data'!$H$6,AP$7,AP$8)</f>
        <v>29.47826086956522</v>
      </c>
      <c r="AR4" s="19">
        <f ca="1">OFFSET('Visualize Product Sales - Data'!$H$6,AR$7,AR$8)</f>
        <v>45</v>
      </c>
      <c r="AS4" s="19">
        <f ca="1">OFFSET('Visualize Product Sales - Data'!$H$6,AS$7,AS$8)</f>
        <v>45</v>
      </c>
      <c r="AT4" s="19">
        <f ca="1">OFFSET('Visualize Product Sales - Data'!$H$6,AT$7,AT$8)</f>
        <v>43.92857142857143</v>
      </c>
      <c r="AU4" s="19">
        <f ca="1">OFFSET('Visualize Product Sales - Data'!$H$6,AU$7,AU$8)</f>
        <v>45</v>
      </c>
      <c r="AV4" s="19">
        <f ca="1">OFFSET('Visualize Product Sales - Data'!$H$6,AV$7,AV$8)</f>
        <v>45</v>
      </c>
      <c r="AX4" s="20">
        <f>AX5/AX3</f>
        <v>93.61422018348622</v>
      </c>
      <c r="AY4" s="20">
        <f>AY5/AY3</f>
        <v>61.38353159851302</v>
      </c>
      <c r="AZ4" s="20">
        <f>AZ5/AZ3</f>
        <v>57.73270547945206</v>
      </c>
      <c r="BA4" s="20">
        <f>BA5/BA3</f>
        <v>52.198113207547166</v>
      </c>
      <c r="BB4" s="20">
        <f>BB5/BB3</f>
        <v>58.25</v>
      </c>
    </row>
    <row r="5" spans="1:54" ht="15">
      <c r="A5" t="s">
        <v>27</v>
      </c>
      <c r="B5" s="24">
        <f>B4*B3</f>
        <v>1073</v>
      </c>
      <c r="C5" s="24">
        <f>C4*C3</f>
        <v>1221</v>
      </c>
      <c r="D5" s="24">
        <f>D4*D3</f>
        <v>1258</v>
      </c>
      <c r="E5" s="24">
        <f>E4*E3</f>
        <v>2027.6</v>
      </c>
      <c r="F5" s="24">
        <f>F4*F3</f>
        <v>1128</v>
      </c>
      <c r="H5" s="24">
        <f>H4*H3</f>
        <v>160</v>
      </c>
      <c r="I5" s="24">
        <f>I4*I3</f>
        <v>150</v>
      </c>
      <c r="J5" s="24">
        <f>J4*J3</f>
        <v>620</v>
      </c>
      <c r="K5" s="24">
        <f>K4*K3</f>
        <v>230</v>
      </c>
      <c r="L5" s="24">
        <f>L4*L3</f>
        <v>150</v>
      </c>
      <c r="N5" s="24">
        <f>N4*N3</f>
        <v>21422.099999999995</v>
      </c>
      <c r="O5" s="24">
        <f>O4*O3</f>
        <v>7795.200000000001</v>
      </c>
      <c r="P5" s="24">
        <f>P4*P3</f>
        <v>9414.84</v>
      </c>
      <c r="Q5" s="24">
        <f>Q4*Q3</f>
        <v>6120.9</v>
      </c>
      <c r="R5" s="24">
        <f>R4*R3</f>
        <v>6718.6</v>
      </c>
      <c r="T5" s="24">
        <f>T4*T3</f>
        <v>3702.7500000000005</v>
      </c>
      <c r="U5" s="24">
        <f>U4*U3</f>
        <v>2302.5</v>
      </c>
      <c r="V5" s="24">
        <f>V4*V3</f>
        <v>1216.6</v>
      </c>
      <c r="W5" s="24">
        <f>W4*W3</f>
        <v>970</v>
      </c>
      <c r="X5" s="24">
        <f>X4*X3</f>
        <v>1037.8999999999999</v>
      </c>
      <c r="Z5" s="24">
        <f>Z4*Z3</f>
        <v>774</v>
      </c>
      <c r="AA5" s="24">
        <f>AA4*AA3</f>
        <v>602</v>
      </c>
      <c r="AB5" s="24">
        <f>AB4*AB3</f>
        <v>462.3</v>
      </c>
      <c r="AC5" s="24">
        <f>AC4*AC3</f>
        <v>134</v>
      </c>
      <c r="AD5" s="24">
        <f>AD4*AD3</f>
        <v>134</v>
      </c>
      <c r="AF5" s="24">
        <f>AF4*AF3</f>
        <v>450</v>
      </c>
      <c r="AG5" s="24">
        <f>AG4*AG3</f>
        <v>660</v>
      </c>
      <c r="AH5" s="24">
        <f>AH4*AH3</f>
        <v>480</v>
      </c>
      <c r="AI5" s="24">
        <f>AI4*AI3</f>
        <v>360</v>
      </c>
      <c r="AJ5" s="24">
        <f>AJ4*AJ3</f>
        <v>540</v>
      </c>
      <c r="AL5" s="24">
        <f>AL4*AL3</f>
        <v>2130</v>
      </c>
      <c r="AM5" s="24">
        <f>AM4*AM3</f>
        <v>3151.4700000000003</v>
      </c>
      <c r="AN5" s="24">
        <f>AN4*AN3</f>
        <v>2791.21</v>
      </c>
      <c r="AO5" s="24">
        <f>AO4*AO3</f>
        <v>3360</v>
      </c>
      <c r="AP5" s="24">
        <f>AP4*AP3</f>
        <v>3390</v>
      </c>
      <c r="AR5" s="24">
        <f>AR4*AR3</f>
        <v>900</v>
      </c>
      <c r="AS5" s="24">
        <f>AS4*AS3</f>
        <v>630</v>
      </c>
      <c r="AT5" s="24">
        <f>AT4*AT3</f>
        <v>615</v>
      </c>
      <c r="AU5" s="24">
        <f>AU4*AU3</f>
        <v>630</v>
      </c>
      <c r="AV5" s="24">
        <f>AV4*AV3</f>
        <v>765</v>
      </c>
      <c r="AX5" s="24">
        <f>SUMIF($B$2:$AV$2,AX$2,$B5:$AV5)</f>
        <v>30611.849999999995</v>
      </c>
      <c r="AY5" s="24">
        <f>SUMIF($B$2:$AV$2,AY$2,$B5:$AV5)</f>
        <v>16512.170000000002</v>
      </c>
      <c r="AZ5" s="24">
        <f>SUMIF($B$2:$AV$2,AZ$2,$B5:$AV5)</f>
        <v>16857.95</v>
      </c>
      <c r="BA5" s="24">
        <f>SUMIF($B$2:$AV$2,BA$2,$B5:$AV5)</f>
        <v>13832.5</v>
      </c>
      <c r="BB5" s="24">
        <f>SUMIF($B$2:$AV$2,BB$2,$B5:$AV5)</f>
        <v>13863.5</v>
      </c>
    </row>
    <row r="7" spans="1:48" ht="15">
      <c r="A7" t="s">
        <v>23</v>
      </c>
      <c r="B7">
        <v>0</v>
      </c>
      <c r="C7">
        <f>B7</f>
        <v>0</v>
      </c>
      <c r="D7">
        <f>C7</f>
        <v>0</v>
      </c>
      <c r="E7">
        <f>D7</f>
        <v>0</v>
      </c>
      <c r="F7">
        <f>E7</f>
        <v>0</v>
      </c>
      <c r="H7">
        <f>B7+1</f>
        <v>1</v>
      </c>
      <c r="I7">
        <f>H7</f>
        <v>1</v>
      </c>
      <c r="J7">
        <f>I7</f>
        <v>1</v>
      </c>
      <c r="K7">
        <f>J7</f>
        <v>1</v>
      </c>
      <c r="L7">
        <f>K7</f>
        <v>1</v>
      </c>
      <c r="N7">
        <f>H7+1</f>
        <v>2</v>
      </c>
      <c r="O7">
        <f>N7</f>
        <v>2</v>
      </c>
      <c r="P7">
        <f>O7</f>
        <v>2</v>
      </c>
      <c r="Q7">
        <f>P7</f>
        <v>2</v>
      </c>
      <c r="R7">
        <f>Q7</f>
        <v>2</v>
      </c>
      <c r="T7">
        <f>N7+1</f>
        <v>3</v>
      </c>
      <c r="U7">
        <f>T7</f>
        <v>3</v>
      </c>
      <c r="V7">
        <f>U7</f>
        <v>3</v>
      </c>
      <c r="W7">
        <f>V7</f>
        <v>3</v>
      </c>
      <c r="X7">
        <f>W7</f>
        <v>3</v>
      </c>
      <c r="Z7">
        <f>T7+1</f>
        <v>4</v>
      </c>
      <c r="AA7">
        <f>Z7</f>
        <v>4</v>
      </c>
      <c r="AB7">
        <f>AA7</f>
        <v>4</v>
      </c>
      <c r="AC7">
        <f>AB7</f>
        <v>4</v>
      </c>
      <c r="AD7">
        <f>AC7</f>
        <v>4</v>
      </c>
      <c r="AF7">
        <f>Z7+1</f>
        <v>5</v>
      </c>
      <c r="AG7">
        <f>AF7</f>
        <v>5</v>
      </c>
      <c r="AH7">
        <f>AG7</f>
        <v>5</v>
      </c>
      <c r="AI7">
        <f>AH7</f>
        <v>5</v>
      </c>
      <c r="AJ7">
        <f>AI7</f>
        <v>5</v>
      </c>
      <c r="AL7">
        <f>AF7+1</f>
        <v>6</v>
      </c>
      <c r="AM7">
        <f>AL7</f>
        <v>6</v>
      </c>
      <c r="AN7">
        <f>AM7</f>
        <v>6</v>
      </c>
      <c r="AO7">
        <f>AN7</f>
        <v>6</v>
      </c>
      <c r="AP7">
        <f>AO7</f>
        <v>6</v>
      </c>
      <c r="AR7">
        <f>AL7+1</f>
        <v>7</v>
      </c>
      <c r="AS7">
        <f>AR7</f>
        <v>7</v>
      </c>
      <c r="AT7">
        <f>AS7</f>
        <v>7</v>
      </c>
      <c r="AU7">
        <f>AT7</f>
        <v>7</v>
      </c>
      <c r="AV7">
        <f>AU7</f>
        <v>7</v>
      </c>
    </row>
    <row r="8" spans="1:48" ht="15">
      <c r="A8" t="s">
        <v>24</v>
      </c>
      <c r="B8">
        <v>0</v>
      </c>
      <c r="C8">
        <f>B8+1</f>
        <v>1</v>
      </c>
      <c r="D8">
        <f>C8+1</f>
        <v>2</v>
      </c>
      <c r="E8">
        <f>D8+1</f>
        <v>3</v>
      </c>
      <c r="F8">
        <f>E8+1</f>
        <v>4</v>
      </c>
      <c r="H8">
        <v>0</v>
      </c>
      <c r="I8">
        <f>H8+1</f>
        <v>1</v>
      </c>
      <c r="J8">
        <f>I8+1</f>
        <v>2</v>
      </c>
      <c r="K8">
        <f>J8+1</f>
        <v>3</v>
      </c>
      <c r="L8">
        <f>K8+1</f>
        <v>4</v>
      </c>
      <c r="N8">
        <v>0</v>
      </c>
      <c r="O8">
        <f>N8+1</f>
        <v>1</v>
      </c>
      <c r="P8">
        <f>O8+1</f>
        <v>2</v>
      </c>
      <c r="Q8">
        <f>P8+1</f>
        <v>3</v>
      </c>
      <c r="R8">
        <f>Q8+1</f>
        <v>4</v>
      </c>
      <c r="T8">
        <v>0</v>
      </c>
      <c r="U8">
        <f>T8+1</f>
        <v>1</v>
      </c>
      <c r="V8">
        <f>U8+1</f>
        <v>2</v>
      </c>
      <c r="W8">
        <f>V8+1</f>
        <v>3</v>
      </c>
      <c r="X8">
        <f>W8+1</f>
        <v>4</v>
      </c>
      <c r="Z8">
        <v>0</v>
      </c>
      <c r="AA8">
        <f>Z8+1</f>
        <v>1</v>
      </c>
      <c r="AB8">
        <f>AA8+1</f>
        <v>2</v>
      </c>
      <c r="AC8">
        <f>AB8+1</f>
        <v>3</v>
      </c>
      <c r="AD8">
        <f>AC8+1</f>
        <v>4</v>
      </c>
      <c r="AF8">
        <v>0</v>
      </c>
      <c r="AG8">
        <f>AF8+1</f>
        <v>1</v>
      </c>
      <c r="AH8">
        <f>AG8+1</f>
        <v>2</v>
      </c>
      <c r="AI8">
        <f>AH8+1</f>
        <v>3</v>
      </c>
      <c r="AJ8">
        <f>AI8+1</f>
        <v>4</v>
      </c>
      <c r="AL8">
        <v>0</v>
      </c>
      <c r="AM8">
        <f>AL8+1</f>
        <v>1</v>
      </c>
      <c r="AN8">
        <f>AM8+1</f>
        <v>2</v>
      </c>
      <c r="AO8">
        <f>AN8+1</f>
        <v>3</v>
      </c>
      <c r="AP8">
        <f>AO8+1</f>
        <v>4</v>
      </c>
      <c r="AR8">
        <v>0</v>
      </c>
      <c r="AS8">
        <f>AR8+1</f>
        <v>1</v>
      </c>
      <c r="AT8">
        <f>AS8+1</f>
        <v>2</v>
      </c>
      <c r="AU8">
        <f>AT8+1</f>
        <v>3</v>
      </c>
      <c r="AV8">
        <f>AU8+1</f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Jeff Zarn</cp:lastModifiedBy>
  <cp:lastPrinted>2011-05-31T14:47:39Z</cp:lastPrinted>
  <dcterms:created xsi:type="dcterms:W3CDTF">2011-05-30T08:03:21Z</dcterms:created>
  <dcterms:modified xsi:type="dcterms:W3CDTF">2011-05-31T14:50:08Z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