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9440" windowHeight="12240" activeTab="1"/>
  </bookViews>
  <sheets>
    <sheet name="Visualize Product Sales - Data" sheetId="1" r:id="rId1"/>
    <sheet name="Solution" sheetId="3" r:id="rId2"/>
  </sheets>
  <calcPr calcId="125725"/>
</workbook>
</file>

<file path=xl/calcChain.xml><?xml version="1.0" encoding="utf-8"?>
<calcChain xmlns="http://schemas.openxmlformats.org/spreadsheetml/2006/main">
  <c r="L14" i="3"/>
  <c r="M14"/>
  <c r="N14"/>
  <c r="O14"/>
  <c r="P14"/>
  <c r="A14"/>
  <c r="A16"/>
  <c r="A13"/>
  <c r="O37" s="1"/>
  <c r="L11"/>
  <c r="M11"/>
  <c r="N11"/>
  <c r="O11"/>
  <c r="P11"/>
  <c r="L4"/>
  <c r="M4"/>
  <c r="N4"/>
  <c r="O4"/>
  <c r="P4"/>
  <c r="L6"/>
  <c r="M6"/>
  <c r="N6"/>
  <c r="O6"/>
  <c r="P6"/>
  <c r="L10"/>
  <c r="M10"/>
  <c r="N10"/>
  <c r="O10"/>
  <c r="P10"/>
  <c r="L9"/>
  <c r="M9"/>
  <c r="N9"/>
  <c r="O9"/>
  <c r="P9"/>
  <c r="L5"/>
  <c r="M5"/>
  <c r="N5"/>
  <c r="O5"/>
  <c r="P5"/>
  <c r="L8"/>
  <c r="M8"/>
  <c r="N8"/>
  <c r="O8"/>
  <c r="P8"/>
  <c r="M7"/>
  <c r="N7"/>
  <c r="O7"/>
  <c r="P7"/>
  <c r="L7"/>
  <c r="L12" s="1"/>
  <c r="F12"/>
  <c r="E12"/>
  <c r="D12"/>
  <c r="C12"/>
  <c r="B12"/>
  <c r="K2"/>
  <c r="P2" s="1"/>
  <c r="J2"/>
  <c r="O2" s="1"/>
  <c r="I2"/>
  <c r="N2" s="1"/>
  <c r="H2"/>
  <c r="M2" s="1"/>
  <c r="G2"/>
  <c r="L2" s="1"/>
  <c r="G14" i="1"/>
  <c r="F14"/>
  <c r="E14"/>
  <c r="D14"/>
  <c r="C14"/>
  <c r="L5"/>
  <c r="K5"/>
  <c r="J5"/>
  <c r="I5"/>
  <c r="H5"/>
  <c r="Q8" i="3"/>
  <c r="Q9"/>
  <c r="Q6"/>
  <c r="Q11"/>
  <c r="Q5"/>
  <c r="Q10"/>
  <c r="Q4"/>
  <c r="Q7"/>
  <c r="P12"/>
  <c r="P27" s="1"/>
  <c r="N12"/>
  <c r="N26" s="1"/>
  <c r="N17" s="1"/>
  <c r="P15"/>
  <c r="N15"/>
  <c r="O15"/>
  <c r="M15"/>
  <c r="L15"/>
  <c r="P26"/>
  <c r="P22"/>
  <c r="N22"/>
  <c r="N27"/>
  <c r="P25"/>
  <c r="N25"/>
  <c r="P23"/>
  <c r="N23"/>
  <c r="M12"/>
  <c r="M25" s="1"/>
  <c r="O12"/>
  <c r="O20" s="1"/>
  <c r="P21"/>
  <c r="N21"/>
  <c r="P20"/>
  <c r="N20"/>
  <c r="N24"/>
  <c r="N16"/>
  <c r="P24"/>
  <c r="P17" s="1"/>
  <c r="O24"/>
  <c r="O21"/>
  <c r="O22"/>
  <c r="O25"/>
  <c r="O26"/>
  <c r="M23"/>
  <c r="M27"/>
  <c r="M20"/>
  <c r="M22"/>
  <c r="M16"/>
  <c r="M24"/>
  <c r="M26"/>
  <c r="M21"/>
  <c r="O23"/>
  <c r="O16" s="1"/>
  <c r="O27"/>
  <c r="P16"/>
  <c r="O34"/>
  <c r="M36"/>
  <c r="P31"/>
  <c r="M13"/>
  <c r="O13"/>
  <c r="L13"/>
  <c r="N13"/>
  <c r="P13"/>
  <c r="M30" l="1"/>
  <c r="L34"/>
  <c r="O32"/>
  <c r="M32"/>
  <c r="L30"/>
  <c r="M31"/>
  <c r="L31"/>
  <c r="O30"/>
  <c r="N31"/>
  <c r="M37"/>
  <c r="O31"/>
  <c r="P32"/>
  <c r="M33"/>
  <c r="P37"/>
  <c r="L27"/>
  <c r="L23"/>
  <c r="L24"/>
  <c r="L20"/>
  <c r="L25"/>
  <c r="L26"/>
  <c r="L22"/>
  <c r="L21"/>
  <c r="M17"/>
  <c r="O17"/>
  <c r="N37"/>
  <c r="N34"/>
  <c r="L36"/>
  <c r="O33"/>
  <c r="M34"/>
  <c r="N36"/>
  <c r="N32"/>
  <c r="O35"/>
  <c r="L33"/>
  <c r="L37"/>
  <c r="N30"/>
  <c r="L32"/>
  <c r="O36"/>
  <c r="P34"/>
  <c r="N35"/>
  <c r="M35"/>
  <c r="P35"/>
  <c r="P33"/>
  <c r="P30"/>
  <c r="P36"/>
  <c r="N33"/>
  <c r="L16" l="1"/>
  <c r="L35"/>
  <c r="L17"/>
</calcChain>
</file>

<file path=xl/sharedStrings.xml><?xml version="1.0" encoding="utf-8"?>
<sst xmlns="http://schemas.openxmlformats.org/spreadsheetml/2006/main" count="68" uniqueCount="23">
  <si>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</si>
  <si>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</si>
  <si>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</si>
  <si>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</si>
  <si>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</si>
  <si>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</si>
  <si>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</si>
  <si>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</si>
  <si>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</si>
  <si>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</si>
  <si>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</si>
  <si>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</si>
  <si>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</si>
  <si>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</si>
  <si>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</si>
  <si>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</si>
  <si>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</si>
  <si>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</si>
  <si>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</si>
  <si>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Total Revenue</t>
  </si>
  <si>
    <t>Maximum Contributer</t>
  </si>
  <si>
    <t>Maximum Revenue</t>
  </si>
  <si>
    <t>Average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</si>
</sst>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/>
    <xf numFmtId="164" fontId="1" fillId="0" borderId="2" xfId="1" applyNumberFormat="1" applyFont="1" applyBorder="1" applyAlignment="1">
      <alignment horizontal="right"/>
    </xf>
    <xf numFmtId="41" fontId="1" fillId="0" borderId="2" xfId="1" applyNumberFormat="1" applyFont="1" applyBorder="1" applyAlignment="1">
      <alignment horizontal="right"/>
    </xf>
    <xf numFmtId="0" fontId="5" fillId="0" borderId="2" xfId="0" applyFont="1" applyBorder="1"/>
    <xf numFmtId="0" fontId="0" fillId="2" borderId="2" xfId="0" applyFill="1" applyBorder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0" fontId="3" fillId="0" borderId="0" xfId="2"/>
    <xf numFmtId="164" fontId="1" fillId="0" borderId="3" xfId="1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6" fillId="0" borderId="1" xfId="3" applyFont="1"/>
    <xf numFmtId="9" fontId="1" fillId="0" borderId="2" xfId="4" applyFont="1" applyBorder="1" applyAlignment="1">
      <alignment horizontal="right"/>
    </xf>
    <xf numFmtId="9" fontId="0" fillId="0" borderId="0" xfId="0" applyNumberFormat="1"/>
    <xf numFmtId="0" fontId="7" fillId="0" borderId="0" xfId="0" applyFont="1"/>
    <xf numFmtId="0" fontId="2" fillId="0" borderId="0" xfId="0" applyFont="1"/>
    <xf numFmtId="0" fontId="0" fillId="0" borderId="0" xfId="0" applyFill="1" applyBorder="1"/>
    <xf numFmtId="41" fontId="7" fillId="0" borderId="0" xfId="0" applyNumberFormat="1" applyFont="1"/>
    <xf numFmtId="41" fontId="0" fillId="0" borderId="0" xfId="0" applyNumberFormat="1"/>
    <xf numFmtId="9" fontId="1" fillId="0" borderId="0" xfId="4" applyFont="1"/>
    <xf numFmtId="164" fontId="7" fillId="0" borderId="0" xfId="1" applyNumberFormat="1" applyFont="1"/>
    <xf numFmtId="0" fontId="2" fillId="3" borderId="0" xfId="0" applyFont="1" applyFill="1"/>
    <xf numFmtId="0" fontId="0" fillId="0" borderId="0" xfId="0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7" fillId="0" borderId="0" xfId="1" applyNumberFormat="1" applyFont="1"/>
  </cellXfs>
  <cellStyles count="5">
    <cellStyle name="Comma" xfId="1" builtinId="3"/>
    <cellStyle name="Explanatory Text" xfId="2" builtinId="53"/>
    <cellStyle name="Heading 1" xfId="3" builtinId="16"/>
    <cellStyle name="Normal" xfId="0" builtinId="0"/>
    <cellStyle name="Percent" xfId="4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501790143380904E-2"/>
          <c:y val="0.14094865246835428"/>
          <c:w val="0.54596276293037349"/>
          <c:h val="0.72007118572361417"/>
        </c:manualLayout>
      </c:layout>
      <c:barChart>
        <c:barDir val="col"/>
        <c:grouping val="stacked"/>
        <c:ser>
          <c:idx val="0"/>
          <c:order val="0"/>
          <c:tx>
            <c:strRef>
              <c:f>Solution!$A$4</c:f>
              <c:strCache>
                <c:ptCount val="1"/>
                <c:pt idx="0">
                  <c:v>Excel School - Dashboards Membership</c:v>
                </c:pt>
              </c:strCache>
            </c:strRef>
          </c:tx>
          <c:cat>
            <c:strRef>
              <c:f>Solution!$L$2:$P$2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Solution!$L$4:$P$4</c:f>
              <c:numCache>
                <c:formatCode>_(* #,##0_);_(* \(#,##0\);_(* "-"_);_(@_)</c:formatCode>
                <c:ptCount val="5"/>
                <c:pt idx="0">
                  <c:v>21422.099999999995</c:v>
                </c:pt>
                <c:pt idx="1">
                  <c:v>7795.2000000000007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</c:numCache>
            </c:numRef>
          </c:val>
        </c:ser>
        <c:ser>
          <c:idx val="1"/>
          <c:order val="1"/>
          <c:tx>
            <c:strRef>
              <c:f>Solution!$A$5</c:f>
              <c:strCache>
                <c:ptCount val="1"/>
                <c:pt idx="0">
                  <c:v>PM Templates for Excel [2007]</c:v>
                </c:pt>
              </c:strCache>
            </c:strRef>
          </c:tx>
          <c:cat>
            <c:strRef>
              <c:f>Solution!$L$2:$P$2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Solution!$L$5:$P$5</c:f>
              <c:numCache>
                <c:formatCode>_(* #,##0_);_(* \(#,##0\);_(* "-"_);_(@_)</c:formatCode>
                <c:ptCount val="5"/>
                <c:pt idx="0">
                  <c:v>2130</c:v>
                </c:pt>
                <c:pt idx="1">
                  <c:v>3151.4700000000003</c:v>
                </c:pt>
                <c:pt idx="2">
                  <c:v>2791.21</c:v>
                </c:pt>
                <c:pt idx="3">
                  <c:v>3360</c:v>
                </c:pt>
                <c:pt idx="4">
                  <c:v>3390</c:v>
                </c:pt>
              </c:numCache>
            </c:numRef>
          </c:val>
        </c:ser>
        <c:ser>
          <c:idx val="2"/>
          <c:order val="2"/>
          <c:tx>
            <c:strRef>
              <c:f>Solution!$A$6</c:f>
              <c:strCache>
                <c:ptCount val="1"/>
                <c:pt idx="0">
                  <c:v>Excel School - Download Membership</c:v>
                </c:pt>
              </c:strCache>
            </c:strRef>
          </c:tx>
          <c:cat>
            <c:strRef>
              <c:f>Solution!$L$2:$P$2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Solution!$L$6:$P$6</c:f>
              <c:numCache>
                <c:formatCode>_(* #,##0_);_(* \(#,##0\);_(* "-"_);_(@_)</c:formatCode>
                <c:ptCount val="5"/>
                <c:pt idx="0">
                  <c:v>3702.7500000000005</c:v>
                </c:pt>
                <c:pt idx="1">
                  <c:v>2302.5</c:v>
                </c:pt>
                <c:pt idx="2">
                  <c:v>1216.5999999999999</c:v>
                </c:pt>
                <c:pt idx="3">
                  <c:v>970</c:v>
                </c:pt>
                <c:pt idx="4">
                  <c:v>1037.8999999999999</c:v>
                </c:pt>
              </c:numCache>
            </c:numRef>
          </c:val>
        </c:ser>
        <c:ser>
          <c:idx val="3"/>
          <c:order val="3"/>
          <c:tx>
            <c:strRef>
              <c:f>Solution!$A$7</c:f>
              <c:strCache>
                <c:ptCount val="1"/>
                <c:pt idx="0">
                  <c:v>Dashboard Tutorial #1</c:v>
                </c:pt>
              </c:strCache>
            </c:strRef>
          </c:tx>
          <c:cat>
            <c:strRef>
              <c:f>Solution!$L$2:$P$2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Solution!$L$7:$P$7</c:f>
              <c:numCache>
                <c:formatCode>_(* #,##0_);_(* \(#,##0\);_(* "-"_);_(@_)</c:formatCode>
                <c:ptCount val="5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</c:numCache>
            </c:numRef>
          </c:val>
        </c:ser>
        <c:ser>
          <c:idx val="4"/>
          <c:order val="4"/>
          <c:tx>
            <c:strRef>
              <c:f>Solution!$A$8</c:f>
              <c:strCache>
                <c:ptCount val="1"/>
                <c:pt idx="0">
                  <c:v>PM Templates for Excel [both]</c:v>
                </c:pt>
              </c:strCache>
            </c:strRef>
          </c:tx>
          <c:cat>
            <c:strRef>
              <c:f>Solution!$L$2:$P$2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Solution!$L$8:$P$8</c:f>
              <c:numCache>
                <c:formatCode>_(* #,##0_);_(* \(#,##0\);_(* "-"_);_(@_)</c:formatCode>
                <c:ptCount val="5"/>
                <c:pt idx="0">
                  <c:v>900</c:v>
                </c:pt>
                <c:pt idx="1">
                  <c:v>630</c:v>
                </c:pt>
                <c:pt idx="2">
                  <c:v>615</c:v>
                </c:pt>
                <c:pt idx="3">
                  <c:v>630</c:v>
                </c:pt>
                <c:pt idx="4">
                  <c:v>765</c:v>
                </c:pt>
              </c:numCache>
            </c:numRef>
          </c:val>
        </c:ser>
        <c:ser>
          <c:idx val="5"/>
          <c:order val="5"/>
          <c:tx>
            <c:strRef>
              <c:f>Solution!$A$9</c:f>
              <c:strCache>
                <c:ptCount val="1"/>
                <c:pt idx="0">
                  <c:v>PM Templates for Excel [2003]</c:v>
                </c:pt>
              </c:strCache>
            </c:strRef>
          </c:tx>
          <c:cat>
            <c:strRef>
              <c:f>Solution!$L$2:$P$2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Solution!$L$9:$P$9</c:f>
              <c:numCache>
                <c:formatCode>_(* #,##0_);_(* \(#,##0\);_(* "-"_);_(@_)</c:formatCode>
                <c:ptCount val="5"/>
                <c:pt idx="0">
                  <c:v>450</c:v>
                </c:pt>
                <c:pt idx="1">
                  <c:v>660</c:v>
                </c:pt>
                <c:pt idx="2">
                  <c:v>480</c:v>
                </c:pt>
                <c:pt idx="3">
                  <c:v>360</c:v>
                </c:pt>
                <c:pt idx="4">
                  <c:v>540</c:v>
                </c:pt>
              </c:numCache>
            </c:numRef>
          </c:val>
        </c:ser>
        <c:ser>
          <c:idx val="6"/>
          <c:order val="6"/>
          <c:tx>
            <c:strRef>
              <c:f>Solution!$A$10</c:f>
              <c:strCache>
                <c:ptCount val="1"/>
                <c:pt idx="0">
                  <c:v>Excel School - Online Membership</c:v>
                </c:pt>
              </c:strCache>
            </c:strRef>
          </c:tx>
          <c:cat>
            <c:strRef>
              <c:f>Solution!$L$2:$P$2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Solution!$L$10:$P$10</c:f>
              <c:numCache>
                <c:formatCode>_(* #,##0_);_(* \(#,##0\);_(* "-"_);_(@_)</c:formatCode>
                <c:ptCount val="5"/>
                <c:pt idx="0">
                  <c:v>774</c:v>
                </c:pt>
                <c:pt idx="1">
                  <c:v>602</c:v>
                </c:pt>
                <c:pt idx="2">
                  <c:v>462.3</c:v>
                </c:pt>
                <c:pt idx="3">
                  <c:v>134</c:v>
                </c:pt>
                <c:pt idx="4">
                  <c:v>134</c:v>
                </c:pt>
              </c:numCache>
            </c:numRef>
          </c:val>
        </c:ser>
        <c:ser>
          <c:idx val="7"/>
          <c:order val="7"/>
          <c:tx>
            <c:strRef>
              <c:f>Solution!$A$11</c:f>
              <c:strCache>
                <c:ptCount val="1"/>
                <c:pt idx="0">
                  <c:v>Excel Formula e-book</c:v>
                </c:pt>
              </c:strCache>
            </c:strRef>
          </c:tx>
          <c:cat>
            <c:strRef>
              <c:f>Solution!$L$2:$P$2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Solution!$L$11:$P$11</c:f>
              <c:numCache>
                <c:formatCode>_(* #,##0_);_(* \(#,##0\);_(* "-"_);_(@_)</c:formatCod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</c:numCache>
            </c:numRef>
          </c:val>
        </c:ser>
        <c:overlap val="100"/>
        <c:axId val="140060160"/>
        <c:axId val="140061696"/>
      </c:barChart>
      <c:lineChart>
        <c:grouping val="standard"/>
        <c:ser>
          <c:idx val="8"/>
          <c:order val="9"/>
          <c:tx>
            <c:strRef>
              <c:f>Solution!$A$13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ln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val>
            <c:numRef>
              <c:f>Solution!$L$13:$P$13</c:f>
              <c:numCache>
                <c:formatCode>_(* #,##0_);_(* \(#,##0\);_(* "-"??_);_(@_)</c:formatCode>
                <c:ptCount val="5"/>
                <c:pt idx="0">
                  <c:v>30531.849999999995</c:v>
                </c:pt>
                <c:pt idx="1">
                  <c:v>16437.170000000002</c:v>
                </c:pt>
                <c:pt idx="2">
                  <c:v>16547.949999999997</c:v>
                </c:pt>
                <c:pt idx="3">
                  <c:v>13717.5</c:v>
                </c:pt>
                <c:pt idx="4">
                  <c:v>13788.5</c:v>
                </c:pt>
              </c:numCache>
            </c:numRef>
          </c:val>
        </c:ser>
        <c:marker val="1"/>
        <c:axId val="140060160"/>
        <c:axId val="140061696"/>
      </c:lineChart>
      <c:lineChart>
        <c:grouping val="standard"/>
        <c:ser>
          <c:idx val="11"/>
          <c:order val="8"/>
          <c:tx>
            <c:strRef>
              <c:f>Solution!$A$16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ln w="50800">
              <a:solidFill>
                <a:schemeClr val="bg1">
                  <a:alpha val="34000"/>
                </a:schemeClr>
              </a:solidFill>
            </a:ln>
          </c:spPr>
          <c:marker>
            <c:symbol val="none"/>
          </c:marker>
          <c:cat>
            <c:strRef>
              <c:f>Solution!$L$2:$P$2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Solution!$L$16:$P$16</c:f>
              <c:numCache>
                <c:formatCode>0%</c:formatCode>
                <c:ptCount val="5"/>
                <c:pt idx="0">
                  <c:v>5.2267340915364479E-3</c:v>
                </c:pt>
                <c:pt idx="1">
                  <c:v>9.0842087987223954E-3</c:v>
                </c:pt>
                <c:pt idx="2">
                  <c:v>3.6777900041226844E-2</c:v>
                </c:pt>
                <c:pt idx="3">
                  <c:v>1.6627507681185615E-2</c:v>
                </c:pt>
                <c:pt idx="4">
                  <c:v>1.0819778555198903E-2</c:v>
                </c:pt>
              </c:numCache>
            </c:numRef>
          </c:val>
        </c:ser>
        <c:marker val="1"/>
        <c:axId val="140072064"/>
        <c:axId val="140073600"/>
      </c:lineChart>
      <c:catAx>
        <c:axId val="140060160"/>
        <c:scaling>
          <c:orientation val="minMax"/>
        </c:scaling>
        <c:axPos val="b"/>
        <c:majorGridlines/>
        <c:numFmt formatCode="General" sourceLinked="1"/>
        <c:tickLblPos val="nextTo"/>
        <c:crossAx val="140061696"/>
        <c:crosses val="autoZero"/>
        <c:auto val="1"/>
        <c:lblAlgn val="ctr"/>
        <c:lblOffset val="100"/>
      </c:catAx>
      <c:valAx>
        <c:axId val="140061696"/>
        <c:scaling>
          <c:orientation val="minMax"/>
          <c:max val="35000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layout>
            <c:manualLayout>
              <c:xMode val="edge"/>
              <c:yMode val="edge"/>
              <c:x val="4.5496891835888993E-3"/>
              <c:y val="5.4785037835182918E-2"/>
            </c:manualLayout>
          </c:layout>
        </c:title>
        <c:numFmt formatCode="_(* #,##0_);_(* \(#,##0\);_(* &quot;-&quot;_);_(@_)" sourceLinked="1"/>
        <c:tickLblPos val="nextTo"/>
        <c:crossAx val="140060160"/>
        <c:crosses val="autoZero"/>
        <c:crossBetween val="between"/>
        <c:majorUnit val="5000"/>
        <c:minorUnit val="1000"/>
      </c:valAx>
      <c:catAx>
        <c:axId val="140072064"/>
        <c:scaling>
          <c:orientation val="minMax"/>
        </c:scaling>
        <c:delete val="1"/>
        <c:axPos val="b"/>
        <c:tickLblPos val="none"/>
        <c:crossAx val="140073600"/>
        <c:crosses val="autoZero"/>
        <c:auto val="1"/>
        <c:lblAlgn val="ctr"/>
        <c:lblOffset val="100"/>
      </c:catAx>
      <c:valAx>
        <c:axId val="140073600"/>
        <c:scaling>
          <c:orientation val="minMax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Contribution </a:t>
                </a:r>
              </a:p>
            </c:rich>
          </c:tx>
          <c:layout>
            <c:manualLayout>
              <c:xMode val="edge"/>
              <c:yMode val="edge"/>
              <c:x val="0.62981693604088984"/>
              <c:y val="5.2225445503522566E-2"/>
            </c:manualLayout>
          </c:layout>
        </c:title>
        <c:numFmt formatCode="0.0%" sourceLinked="0"/>
        <c:tickLblPos val="nextTo"/>
        <c:crossAx val="140072064"/>
        <c:crosses val="max"/>
        <c:crossBetween val="between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2343483906616934"/>
          <c:y val="0.22626790072293601"/>
          <c:w val="0.24153361803888887"/>
          <c:h val="0.56398950131233572"/>
        </c:manualLayout>
      </c:layout>
    </c:legend>
    <c:plotVisOnly val="1"/>
    <c:dispBlanksAs val="zero"/>
  </c:chart>
  <c:spPr>
    <a:ln cmpd="sng">
      <a:solidFill>
        <a:schemeClr val="tx1"/>
      </a:solidFill>
      <a:beve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"/>
          <c:y val="4.3478244330996112E-2"/>
          <c:w val="0.94181818181818178"/>
          <c:h val="0.89855076322767558"/>
        </c:manualLayout>
      </c:layout>
      <c:lineChart>
        <c:grouping val="standard"/>
        <c:ser>
          <c:idx val="0"/>
          <c:order val="0"/>
          <c:tx>
            <c:strRef>
              <c:f>Solution!$A$30</c:f>
              <c:strCache>
                <c:ptCount val="1"/>
                <c:pt idx="0">
                  <c:v>Excel School - Dashboards Membership</c:v>
                </c:pt>
              </c:strCache>
            </c:strRef>
          </c:tx>
          <c:marker>
            <c:symbol val="none"/>
          </c:marker>
          <c:cat>
            <c:strRef>
              <c:f>Solution!$L$29:$P$29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Solution!$L$30:$P$30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Solution!$A$31</c:f>
              <c:strCache>
                <c:ptCount val="1"/>
                <c:pt idx="0">
                  <c:v>PM Templates for Excel [2007]</c:v>
                </c:pt>
              </c:strCache>
            </c:strRef>
          </c:tx>
          <c:marker>
            <c:symbol val="none"/>
          </c:marker>
          <c:cat>
            <c:strRef>
              <c:f>Solution!$L$29:$P$29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Solution!$L$31:$P$31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Solution!$A$32</c:f>
              <c:strCache>
                <c:ptCount val="1"/>
                <c:pt idx="0">
                  <c:v>Excel School - Download Membership</c:v>
                </c:pt>
              </c:strCache>
            </c:strRef>
          </c:tx>
          <c:marker>
            <c:symbol val="none"/>
          </c:marker>
          <c:cat>
            <c:strRef>
              <c:f>Solution!$L$29:$P$29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Solution!$L$32:$P$32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Solution!$A$33</c:f>
              <c:strCache>
                <c:ptCount val="1"/>
                <c:pt idx="0">
                  <c:v>Dashboard Tutorial #1</c:v>
                </c:pt>
              </c:strCache>
            </c:strRef>
          </c:tx>
          <c:marker>
            <c:symbol val="none"/>
          </c:marker>
          <c:cat>
            <c:strRef>
              <c:f>Solution!$L$29:$P$29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Solution!$L$33:$P$33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4"/>
          <c:order val="4"/>
          <c:tx>
            <c:strRef>
              <c:f>Solution!$A$34</c:f>
              <c:strCache>
                <c:ptCount val="1"/>
                <c:pt idx="0">
                  <c:v>PM Templates for Excel [both]</c:v>
                </c:pt>
              </c:strCache>
            </c:strRef>
          </c:tx>
          <c:marker>
            <c:symbol val="none"/>
          </c:marker>
          <c:cat>
            <c:strRef>
              <c:f>Solution!$L$29:$P$29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Solution!$L$34:$P$34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5"/>
          <c:order val="5"/>
          <c:tx>
            <c:strRef>
              <c:f>Solution!$A$35</c:f>
              <c:strCache>
                <c:ptCount val="1"/>
                <c:pt idx="0">
                  <c:v>PM Templates for Excel [2003]</c:v>
                </c:pt>
              </c:strCache>
            </c:strRef>
          </c:tx>
          <c:marker>
            <c:symbol val="none"/>
          </c:marker>
          <c:cat>
            <c:strRef>
              <c:f>Solution!$L$29:$P$29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Solution!$L$35:$P$35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6"/>
          <c:order val="6"/>
          <c:tx>
            <c:strRef>
              <c:f>Solution!$A$36</c:f>
              <c:strCache>
                <c:ptCount val="1"/>
                <c:pt idx="0">
                  <c:v>Excel School - Online Membership</c:v>
                </c:pt>
              </c:strCache>
            </c:strRef>
          </c:tx>
          <c:marker>
            <c:symbol val="none"/>
          </c:marker>
          <c:cat>
            <c:strRef>
              <c:f>Solution!$L$29:$P$29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Solution!$L$36:$P$36</c:f>
              <c:numCache>
                <c:formatCode>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ser>
          <c:idx val="7"/>
          <c:order val="7"/>
          <c:tx>
            <c:strRef>
              <c:f>Solution!$A$37</c:f>
              <c:strCache>
                <c:ptCount val="1"/>
                <c:pt idx="0">
                  <c:v>Excel Formula e-book</c:v>
                </c:pt>
              </c:strCache>
            </c:strRef>
          </c:tx>
          <c:marker>
            <c:symbol val="none"/>
          </c:marker>
          <c:cat>
            <c:strRef>
              <c:f>Solution!$L$29:$P$29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Solution!$L$37:$P$37</c:f>
              <c:numCache>
                <c:formatCode>0%</c:formatCode>
                <c:ptCount val="5"/>
                <c:pt idx="0">
                  <c:v>5.2267340915364479E-3</c:v>
                </c:pt>
                <c:pt idx="1">
                  <c:v>9.0842087987223954E-3</c:v>
                </c:pt>
                <c:pt idx="2">
                  <c:v>3.6777900041226844E-2</c:v>
                </c:pt>
                <c:pt idx="3">
                  <c:v>1.6627507681185615E-2</c:v>
                </c:pt>
                <c:pt idx="4">
                  <c:v>1.0819778555198903E-2</c:v>
                </c:pt>
              </c:numCache>
            </c:numRef>
          </c:val>
        </c:ser>
        <c:marker val="1"/>
        <c:axId val="140284672"/>
        <c:axId val="140286208"/>
      </c:lineChart>
      <c:catAx>
        <c:axId val="140284672"/>
        <c:scaling>
          <c:orientation val="minMax"/>
        </c:scaling>
        <c:delete val="1"/>
        <c:axPos val="b"/>
        <c:tickLblPos val="none"/>
        <c:crossAx val="140286208"/>
        <c:crosses val="autoZero"/>
        <c:auto val="1"/>
        <c:lblAlgn val="ctr"/>
        <c:lblOffset val="100"/>
      </c:catAx>
      <c:valAx>
        <c:axId val="140286208"/>
        <c:scaling>
          <c:orientation val="minMax"/>
          <c:min val="0"/>
        </c:scaling>
        <c:delete val="1"/>
        <c:axPos val="l"/>
        <c:numFmt formatCode="0%" sourceLinked="1"/>
        <c:tickLblPos val="none"/>
        <c:crossAx val="14028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12</xdr:col>
      <xdr:colOff>0</xdr:colOff>
      <xdr:row>1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629400" y="1"/>
          <a:ext cx="1400175" cy="2476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  <xdr:oneCellAnchor>
    <xdr:from>
      <xdr:col>2</xdr:col>
      <xdr:colOff>359834</xdr:colOff>
      <xdr:row>16</xdr:row>
      <xdr:rowOff>31749</xdr:rowOff>
    </xdr:from>
    <xdr:ext cx="3530775" cy="409215"/>
    <xdr:sp macro="" textlink="">
      <xdr:nvSpPr>
        <xdr:cNvPr id="3" name="TextBox 2"/>
        <xdr:cNvSpPr txBox="1"/>
      </xdr:nvSpPr>
      <xdr:spPr>
        <a:xfrm>
          <a:off x="2963334" y="3323166"/>
          <a:ext cx="3530775" cy="409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How would you visualize above data?</a:t>
          </a:r>
        </a:p>
      </xdr:txBody>
    </xdr:sp>
    <xdr:clientData/>
  </xdr:oneCellAnchor>
  <xdr:twoCellAnchor>
    <xdr:from>
      <xdr:col>8</xdr:col>
      <xdr:colOff>12935</xdr:colOff>
      <xdr:row>13</xdr:row>
      <xdr:rowOff>84668</xdr:rowOff>
    </xdr:from>
    <xdr:to>
      <xdr:col>8</xdr:col>
      <xdr:colOff>326998</xdr:colOff>
      <xdr:row>16</xdr:row>
      <xdr:rowOff>84667</xdr:rowOff>
    </xdr:to>
    <xdr:sp macro="" textlink="">
      <xdr:nvSpPr>
        <xdr:cNvPr id="4" name="Freeform 3"/>
        <xdr:cNvSpPr/>
      </xdr:nvSpPr>
      <xdr:spPr>
        <a:xfrm>
          <a:off x="4965935" y="2794001"/>
          <a:ext cx="314063" cy="582083"/>
        </a:xfrm>
        <a:custGeom>
          <a:avLst/>
          <a:gdLst>
            <a:gd name="connsiteX0" fmla="*/ 310399 w 381526"/>
            <a:gd name="connsiteY0" fmla="*/ 465667 h 465667"/>
            <a:gd name="connsiteX1" fmla="*/ 363315 w 381526"/>
            <a:gd name="connsiteY1" fmla="*/ 179917 h 465667"/>
            <a:gd name="connsiteX2" fmla="*/ 35232 w 381526"/>
            <a:gd name="connsiteY2" fmla="*/ 338667 h 465667"/>
            <a:gd name="connsiteX3" fmla="*/ 24649 w 381526"/>
            <a:gd name="connsiteY3" fmla="*/ 0 h 465667"/>
            <a:gd name="connsiteX0" fmla="*/ 334448 w 408149"/>
            <a:gd name="connsiteY0" fmla="*/ 465667 h 465667"/>
            <a:gd name="connsiteX1" fmla="*/ 387364 w 408149"/>
            <a:gd name="connsiteY1" fmla="*/ 179917 h 465667"/>
            <a:gd name="connsiteX2" fmla="*/ 23877 w 408149"/>
            <a:gd name="connsiteY2" fmla="*/ 270933 h 465667"/>
            <a:gd name="connsiteX3" fmla="*/ 48698 w 408149"/>
            <a:gd name="connsiteY3" fmla="*/ 0 h 465667"/>
            <a:gd name="connsiteX0" fmla="*/ 336189 w 429637"/>
            <a:gd name="connsiteY0" fmla="*/ 465667 h 465667"/>
            <a:gd name="connsiteX1" fmla="*/ 412708 w 429637"/>
            <a:gd name="connsiteY1" fmla="*/ 264584 h 465667"/>
            <a:gd name="connsiteX2" fmla="*/ 25618 w 429637"/>
            <a:gd name="connsiteY2" fmla="*/ 270933 h 465667"/>
            <a:gd name="connsiteX3" fmla="*/ 50439 w 429637"/>
            <a:gd name="connsiteY3" fmla="*/ 0 h 465667"/>
            <a:gd name="connsiteX0" fmla="*/ 324896 w 341093"/>
            <a:gd name="connsiteY0" fmla="*/ 465667 h 465667"/>
            <a:gd name="connsiteX1" fmla="*/ 247996 w 341093"/>
            <a:gd name="connsiteY1" fmla="*/ 281518 h 465667"/>
            <a:gd name="connsiteX2" fmla="*/ 14325 w 341093"/>
            <a:gd name="connsiteY2" fmla="*/ 270933 h 465667"/>
            <a:gd name="connsiteX3" fmla="*/ 39146 w 341093"/>
            <a:gd name="connsiteY3" fmla="*/ 0 h 465667"/>
            <a:gd name="connsiteX0" fmla="*/ 327496 w 350208"/>
            <a:gd name="connsiteY0" fmla="*/ 465667 h 465667"/>
            <a:gd name="connsiteX1" fmla="*/ 285999 w 350208"/>
            <a:gd name="connsiteY1" fmla="*/ 239185 h 465667"/>
            <a:gd name="connsiteX2" fmla="*/ 16925 w 350208"/>
            <a:gd name="connsiteY2" fmla="*/ 270933 h 465667"/>
            <a:gd name="connsiteX3" fmla="*/ 41746 w 350208"/>
            <a:gd name="connsiteY3" fmla="*/ 0 h 4656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0208" h="465667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38</xdr:row>
      <xdr:rowOff>133350</xdr:rowOff>
    </xdr:from>
    <xdr:to>
      <xdr:col>14</xdr:col>
      <xdr:colOff>501769</xdr:colOff>
      <xdr:row>55</xdr:row>
      <xdr:rowOff>152400</xdr:rowOff>
    </xdr:to>
    <xdr:grpSp>
      <xdr:nvGrpSpPr>
        <xdr:cNvPr id="153761" name="Group 26"/>
        <xdr:cNvGrpSpPr>
          <a:grpSpLocks/>
        </xdr:cNvGrpSpPr>
      </xdr:nvGrpSpPr>
      <xdr:grpSpPr bwMode="auto">
        <a:xfrm>
          <a:off x="76200" y="7255933"/>
          <a:ext cx="9357902" cy="3257550"/>
          <a:chOff x="-1005168" y="7845288"/>
          <a:chExt cx="9044267" cy="3261890"/>
        </a:xfrm>
      </xdr:grpSpPr>
      <xdr:graphicFrame macro="">
        <xdr:nvGraphicFramePr>
          <xdr:cNvPr id="153769" name="Chart 13"/>
          <xdr:cNvGraphicFramePr>
            <a:graphicFrameLocks/>
          </xdr:cNvGraphicFramePr>
        </xdr:nvGraphicFramePr>
        <xdr:xfrm>
          <a:off x="-1005168" y="7845288"/>
          <a:ext cx="9044267" cy="32618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53770" name="Chart 25"/>
          <xdr:cNvGraphicFramePr>
            <a:graphicFrameLocks/>
          </xdr:cNvGraphicFramePr>
        </xdr:nvGraphicFramePr>
        <xdr:xfrm>
          <a:off x="-341374" y="8181977"/>
          <a:ext cx="5267326" cy="26384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983237</xdr:colOff>
      <xdr:row>40</xdr:row>
      <xdr:rowOff>113467</xdr:rowOff>
    </xdr:from>
    <xdr:to>
      <xdr:col>0</xdr:col>
      <xdr:colOff>1571302</xdr:colOff>
      <xdr:row>41</xdr:row>
      <xdr:rowOff>130032</xdr:rowOff>
    </xdr:to>
    <xdr:sp macro="" textlink="$L$14">
      <xdr:nvSpPr>
        <xdr:cNvPr id="20" name="TextBox 19"/>
        <xdr:cNvSpPr txBox="1"/>
      </xdr:nvSpPr>
      <xdr:spPr>
        <a:xfrm>
          <a:off x="983237" y="7617050"/>
          <a:ext cx="588065" cy="20706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  <a:effectLst>
          <a:outerShdw blurRad="139700" dist="50800" dir="2700000" sx="50000" sy="50000" algn="ctr" rotWithShape="0">
            <a:srgbClr val="000000">
              <a:alpha val="43137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EE06830C-C4CB-4B7F-B131-F1F33FC2EB79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160</a:t>
          </a:fld>
          <a:endParaRPr lang="en-US" sz="1000" b="1"/>
        </a:p>
      </xdr:txBody>
    </xdr:sp>
    <xdr:clientData/>
  </xdr:twoCellAnchor>
  <xdr:twoCellAnchor>
    <xdr:from>
      <xdr:col>0</xdr:col>
      <xdr:colOff>2005634</xdr:colOff>
      <xdr:row>40</xdr:row>
      <xdr:rowOff>113467</xdr:rowOff>
    </xdr:from>
    <xdr:to>
      <xdr:col>0</xdr:col>
      <xdr:colOff>2593699</xdr:colOff>
      <xdr:row>41</xdr:row>
      <xdr:rowOff>130032</xdr:rowOff>
    </xdr:to>
    <xdr:sp macro="" textlink="$M$14">
      <xdr:nvSpPr>
        <xdr:cNvPr id="21" name="TextBox 20"/>
        <xdr:cNvSpPr txBox="1"/>
      </xdr:nvSpPr>
      <xdr:spPr>
        <a:xfrm>
          <a:off x="2005634" y="7617050"/>
          <a:ext cx="588065" cy="20706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  <a:effectLst>
          <a:outerShdw blurRad="139700" dist="50800" dir="2700000" sx="50000" sy="50000" algn="ctr" rotWithShape="0">
            <a:srgbClr val="000000">
              <a:alpha val="43137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7E32D66C-35A8-4986-811A-955722E560AD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150</a:t>
          </a:fld>
          <a:endParaRPr lang="en-US" sz="1000" b="1"/>
        </a:p>
      </xdr:txBody>
    </xdr:sp>
    <xdr:clientData/>
  </xdr:twoCellAnchor>
  <xdr:twoCellAnchor>
    <xdr:from>
      <xdr:col>0</xdr:col>
      <xdr:colOff>3038614</xdr:colOff>
      <xdr:row>40</xdr:row>
      <xdr:rowOff>113467</xdr:rowOff>
    </xdr:from>
    <xdr:to>
      <xdr:col>2</xdr:col>
      <xdr:colOff>110895</xdr:colOff>
      <xdr:row>41</xdr:row>
      <xdr:rowOff>130032</xdr:rowOff>
    </xdr:to>
    <xdr:sp macro="" textlink="$N$14">
      <xdr:nvSpPr>
        <xdr:cNvPr id="22" name="TextBox 21"/>
        <xdr:cNvSpPr txBox="1"/>
      </xdr:nvSpPr>
      <xdr:spPr>
        <a:xfrm>
          <a:off x="3038614" y="7617050"/>
          <a:ext cx="585948" cy="20706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  <a:effectLst>
          <a:outerShdw blurRad="139700" dist="50800" dir="2700000" sx="50000" sy="50000" algn="ctr" rotWithShape="0">
            <a:srgbClr val="000000">
              <a:alpha val="43137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5F4D0F27-FC56-47CB-9C62-7AE624D91E9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620</a:t>
          </a:fld>
          <a:endParaRPr lang="en-US" sz="1000" b="1"/>
        </a:p>
      </xdr:txBody>
    </xdr:sp>
    <xdr:clientData/>
  </xdr:twoCellAnchor>
  <xdr:twoCellAnchor>
    <xdr:from>
      <xdr:col>3</xdr:col>
      <xdr:colOff>164227</xdr:colOff>
      <xdr:row>40</xdr:row>
      <xdr:rowOff>113467</xdr:rowOff>
    </xdr:from>
    <xdr:to>
      <xdr:col>4</xdr:col>
      <xdr:colOff>365309</xdr:colOff>
      <xdr:row>41</xdr:row>
      <xdr:rowOff>130032</xdr:rowOff>
    </xdr:to>
    <xdr:sp macro="" textlink="$O$14">
      <xdr:nvSpPr>
        <xdr:cNvPr id="23" name="TextBox 22"/>
        <xdr:cNvSpPr txBox="1"/>
      </xdr:nvSpPr>
      <xdr:spPr>
        <a:xfrm>
          <a:off x="4069477" y="7617050"/>
          <a:ext cx="592665" cy="20706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  <a:effectLst>
          <a:outerShdw blurRad="139700" dist="50800" dir="2700000" sx="50000" sy="50000" algn="ctr" rotWithShape="0">
            <a:srgbClr val="000000">
              <a:alpha val="43137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D92A82D0-68BB-4396-877D-D2803C2A3D99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230</a:t>
          </a:fld>
          <a:endParaRPr lang="en-US" sz="1000" b="1"/>
        </a:p>
      </xdr:txBody>
    </xdr:sp>
    <xdr:clientData/>
  </xdr:twoCellAnchor>
  <xdr:twoCellAnchor>
    <xdr:from>
      <xdr:col>5</xdr:col>
      <xdr:colOff>386888</xdr:colOff>
      <xdr:row>40</xdr:row>
      <xdr:rowOff>113467</xdr:rowOff>
    </xdr:from>
    <xdr:to>
      <xdr:col>7</xdr:col>
      <xdr:colOff>196388</xdr:colOff>
      <xdr:row>41</xdr:row>
      <xdr:rowOff>130032</xdr:rowOff>
    </xdr:to>
    <xdr:sp macro="" textlink="$P$14">
      <xdr:nvSpPr>
        <xdr:cNvPr id="24" name="TextBox 23"/>
        <xdr:cNvSpPr txBox="1"/>
      </xdr:nvSpPr>
      <xdr:spPr>
        <a:xfrm>
          <a:off x="5075305" y="7617050"/>
          <a:ext cx="592666" cy="20706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  <a:effectLst>
          <a:outerShdw blurRad="139700" dist="50800" dir="2700000" sx="50000" sy="50000" algn="ctr" rotWithShape="0">
            <a:srgbClr val="000000">
              <a:alpha val="43137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17D98A8E-C0BD-4EC8-91BE-9FED3F4478C4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150</a:t>
          </a:fld>
          <a:endParaRPr lang="en-US" sz="1000" b="1"/>
        </a:p>
      </xdr:txBody>
    </xdr:sp>
    <xdr:clientData/>
  </xdr:twoCellAnchor>
  <xdr:twoCellAnchor>
    <xdr:from>
      <xdr:col>10</xdr:col>
      <xdr:colOff>47625</xdr:colOff>
      <xdr:row>42</xdr:row>
      <xdr:rowOff>71967</xdr:rowOff>
    </xdr:from>
    <xdr:to>
      <xdr:col>14</xdr:col>
      <xdr:colOff>304800</xdr:colOff>
      <xdr:row>52</xdr:row>
      <xdr:rowOff>33867</xdr:rowOff>
    </xdr:to>
    <xdr:sp macro="" textlink="">
      <xdr:nvSpPr>
        <xdr:cNvPr id="28" name="Rectangle 27"/>
        <xdr:cNvSpPr/>
      </xdr:nvSpPr>
      <xdr:spPr>
        <a:xfrm>
          <a:off x="6693958" y="7956550"/>
          <a:ext cx="2543175" cy="1866900"/>
        </a:xfrm>
        <a:prstGeom prst="rect">
          <a:avLst/>
        </a:prstGeom>
        <a:noFill/>
        <a:ln w="12700">
          <a:solidFill>
            <a:schemeClr val="accent2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13</xdr:col>
      <xdr:colOff>96309</xdr:colOff>
      <xdr:row>41</xdr:row>
      <xdr:rowOff>120650</xdr:rowOff>
    </xdr:from>
    <xdr:to>
      <xdr:col>14</xdr:col>
      <xdr:colOff>210609</xdr:colOff>
      <xdr:row>43</xdr:row>
      <xdr:rowOff>15875</xdr:rowOff>
    </xdr:to>
    <xdr:sp macro="" textlink="">
      <xdr:nvSpPr>
        <xdr:cNvPr id="29" name="TextBox 28"/>
        <xdr:cNvSpPr txBox="1"/>
      </xdr:nvSpPr>
      <xdr:spPr>
        <a:xfrm>
          <a:off x="8361892" y="7814733"/>
          <a:ext cx="7810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00" b="1"/>
            <a:t>Legend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0.08741</cdr:x>
      <cdr:y>0.06856</cdr:y>
    </cdr:from>
    <cdr:to>
      <cdr:x>0.61049</cdr:x>
      <cdr:y>0.19044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817974" y="223338"/>
          <a:ext cx="4894909" cy="397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chemeClr val="accent2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0.11684</cdr:x>
      <cdr:y>0.02146</cdr:y>
    </cdr:from>
    <cdr:to>
      <cdr:x>0.49606</cdr:x>
      <cdr:y>0.1003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5850" y="69907"/>
          <a:ext cx="3524250" cy="2568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/>
            <a:t>Total Revenue of: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14"/>
  <sheetViews>
    <sheetView showGridLines="0" zoomScaleNormal="100" workbookViewId="0">
      <selection activeCell="L15" sqref="L15"/>
    </sheetView>
  </sheetViews>
  <sheetFormatPr defaultRowHeight="15"/>
  <cols>
    <col min="1" max="1" width="2.140625" customWidth="1"/>
    <col min="2" max="2" width="46.85546875" customWidth="1"/>
    <col min="3" max="12" width="5.85546875" customWidth="1"/>
  </cols>
  <sheetData>
    <row r="1" spans="2:12" ht="31.5" customHeight="1" thickBot="1">
      <c r="B1" s="14" t="s">
        <v>13</v>
      </c>
      <c r="J1" s="25"/>
      <c r="K1" s="25"/>
      <c r="L1" s="25"/>
    </row>
    <row r="2" spans="2:12" ht="15.75" thickTop="1">
      <c r="B2" s="11" t="s">
        <v>14</v>
      </c>
    </row>
    <row r="4" spans="2:12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35.571929824561401</v>
      </c>
      <c r="L6" s="3">
        <v>45.12</v>
      </c>
    </row>
    <row r="7" spans="2:12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9.5833333333333339</v>
      </c>
      <c r="L7" s="3">
        <v>10</v>
      </c>
    </row>
    <row r="8" spans="2:12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188.29679999999999</v>
      </c>
      <c r="K8" s="3">
        <v>191.27812499999999</v>
      </c>
      <c r="L8" s="3">
        <v>191.96</v>
      </c>
    </row>
    <row r="9" spans="2:12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88.160714285714292</v>
      </c>
      <c r="I9" s="3">
        <v>92.1</v>
      </c>
      <c r="J9" s="3">
        <v>93.584615384615375</v>
      </c>
      <c r="K9" s="3">
        <v>97</v>
      </c>
      <c r="L9" s="3">
        <v>94.354545454545445</v>
      </c>
    </row>
    <row r="10" spans="2:12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66.042857142857144</v>
      </c>
      <c r="K10" s="3">
        <v>67</v>
      </c>
      <c r="L10" s="3">
        <v>67</v>
      </c>
    </row>
    <row r="11" spans="2:12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29.478260869565219</v>
      </c>
    </row>
    <row r="13" spans="2:12" ht="15.7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43.928571428571431</v>
      </c>
      <c r="K13" s="3">
        <v>45</v>
      </c>
      <c r="L13" s="3">
        <v>45</v>
      </c>
    </row>
    <row r="14" spans="2:12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</row>
  </sheetData>
  <mergeCells count="1">
    <mergeCell ref="J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topLeftCell="A30" zoomScale="90" zoomScaleNormal="90" workbookViewId="0">
      <selection activeCell="R46" sqref="R46"/>
    </sheetView>
  </sheetViews>
  <sheetFormatPr defaultRowHeight="15"/>
  <cols>
    <col min="1" max="1" width="46.85546875" customWidth="1"/>
    <col min="2" max="11" width="5.85546875" customWidth="1"/>
    <col min="12" max="12" width="8.42578125" customWidth="1"/>
    <col min="13" max="16" width="10" bestFit="1" customWidth="1"/>
    <col min="17" max="21" width="10.5703125" bestFit="1" customWidth="1"/>
  </cols>
  <sheetData>
    <row r="1" spans="1:17">
      <c r="A1" s="5"/>
      <c r="B1" s="26" t="s">
        <v>0</v>
      </c>
      <c r="C1" s="27"/>
      <c r="D1" s="27"/>
      <c r="E1" s="27"/>
      <c r="F1" s="28"/>
      <c r="G1" s="26" t="s">
        <v>10</v>
      </c>
      <c r="H1" s="27"/>
      <c r="I1" s="27"/>
      <c r="J1" s="27"/>
      <c r="K1" s="28"/>
      <c r="L1" s="26" t="s">
        <v>19</v>
      </c>
      <c r="M1" s="27"/>
      <c r="N1" s="27"/>
      <c r="O1" s="27"/>
      <c r="P1" s="28"/>
    </row>
    <row r="2" spans="1:17">
      <c r="A2" s="5" t="s">
        <v>12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tr">
        <f t="shared" ref="G2:P2" si="0">B2</f>
        <v>Jan</v>
      </c>
      <c r="H2" s="10" t="str">
        <f t="shared" si="0"/>
        <v>Feb</v>
      </c>
      <c r="I2" s="10" t="str">
        <f t="shared" si="0"/>
        <v>Mar</v>
      </c>
      <c r="J2" s="10" t="str">
        <f t="shared" si="0"/>
        <v>Apr</v>
      </c>
      <c r="K2" s="10" t="str">
        <f t="shared" si="0"/>
        <v>May</v>
      </c>
      <c r="L2" s="10" t="str">
        <f t="shared" si="0"/>
        <v>Jan</v>
      </c>
      <c r="M2" s="10" t="str">
        <f t="shared" si="0"/>
        <v>Feb</v>
      </c>
      <c r="N2" s="10" t="str">
        <f t="shared" si="0"/>
        <v>Mar</v>
      </c>
      <c r="O2" s="10" t="str">
        <f t="shared" si="0"/>
        <v>Apr</v>
      </c>
      <c r="P2" s="10" t="str">
        <f t="shared" si="0"/>
        <v>May</v>
      </c>
      <c r="Q2" t="s">
        <v>22</v>
      </c>
    </row>
    <row r="3" spans="1:17" ht="3.75" customHeight="1">
      <c r="A3" s="5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7">
      <c r="A4" s="1" t="s">
        <v>7</v>
      </c>
      <c r="B4" s="2">
        <v>121</v>
      </c>
      <c r="C4" s="2">
        <v>42</v>
      </c>
      <c r="D4" s="2">
        <v>50</v>
      </c>
      <c r="E4" s="2">
        <v>32</v>
      </c>
      <c r="F4" s="2">
        <v>35</v>
      </c>
      <c r="G4" s="3">
        <v>177.04214876033055</v>
      </c>
      <c r="H4" s="3">
        <v>185.60000000000002</v>
      </c>
      <c r="I4" s="3">
        <v>188.29679999999999</v>
      </c>
      <c r="J4" s="3">
        <v>191.27812499999999</v>
      </c>
      <c r="K4" s="3">
        <v>191.96</v>
      </c>
      <c r="L4" s="3">
        <f t="shared" ref="L4:P11" si="1">B4*G4</f>
        <v>21422.099999999995</v>
      </c>
      <c r="M4" s="3">
        <f t="shared" si="1"/>
        <v>7795.2000000000007</v>
      </c>
      <c r="N4" s="3">
        <f t="shared" si="1"/>
        <v>9414.84</v>
      </c>
      <c r="O4" s="3">
        <f t="shared" si="1"/>
        <v>6120.9</v>
      </c>
      <c r="P4" s="3">
        <f t="shared" si="1"/>
        <v>6718.6</v>
      </c>
      <c r="Q4" s="21">
        <f t="shared" ref="Q4:Q11" si="2">AVERAGE(L4:P4)</f>
        <v>10294.328</v>
      </c>
    </row>
    <row r="5" spans="1:17">
      <c r="A5" s="1" t="s">
        <v>17</v>
      </c>
      <c r="B5" s="2">
        <v>72</v>
      </c>
      <c r="C5" s="2">
        <v>106</v>
      </c>
      <c r="D5" s="2">
        <v>96</v>
      </c>
      <c r="E5" s="2">
        <v>114</v>
      </c>
      <c r="F5" s="2">
        <v>115</v>
      </c>
      <c r="G5" s="3">
        <v>29.583333333333332</v>
      </c>
      <c r="H5" s="3">
        <v>29.730849056603777</v>
      </c>
      <c r="I5" s="3">
        <v>29.075104166666666</v>
      </c>
      <c r="J5" s="3">
        <v>29.473684210526315</v>
      </c>
      <c r="K5" s="3">
        <v>29.478260869565219</v>
      </c>
      <c r="L5" s="3">
        <f t="shared" si="1"/>
        <v>2130</v>
      </c>
      <c r="M5" s="3">
        <f t="shared" si="1"/>
        <v>3151.4700000000003</v>
      </c>
      <c r="N5" s="3">
        <f t="shared" si="1"/>
        <v>2791.21</v>
      </c>
      <c r="O5" s="3">
        <f t="shared" si="1"/>
        <v>3360</v>
      </c>
      <c r="P5" s="3">
        <f t="shared" si="1"/>
        <v>3390</v>
      </c>
      <c r="Q5" s="21">
        <f t="shared" si="2"/>
        <v>2964.5360000000001</v>
      </c>
    </row>
    <row r="6" spans="1:17">
      <c r="A6" s="1" t="s">
        <v>8</v>
      </c>
      <c r="B6" s="2">
        <v>42</v>
      </c>
      <c r="C6" s="2">
        <v>25</v>
      </c>
      <c r="D6" s="2">
        <v>13</v>
      </c>
      <c r="E6" s="2">
        <v>10</v>
      </c>
      <c r="F6" s="2">
        <v>11</v>
      </c>
      <c r="G6" s="3">
        <v>88.160714285714292</v>
      </c>
      <c r="H6" s="3">
        <v>92.1</v>
      </c>
      <c r="I6" s="3">
        <v>93.584615384615375</v>
      </c>
      <c r="J6" s="3">
        <v>97</v>
      </c>
      <c r="K6" s="3">
        <v>94.354545454545445</v>
      </c>
      <c r="L6" s="3">
        <f t="shared" si="1"/>
        <v>3702.7500000000005</v>
      </c>
      <c r="M6" s="3">
        <f t="shared" si="1"/>
        <v>2302.5</v>
      </c>
      <c r="N6" s="3">
        <f t="shared" si="1"/>
        <v>1216.5999999999999</v>
      </c>
      <c r="O6" s="3">
        <f t="shared" si="1"/>
        <v>970</v>
      </c>
      <c r="P6" s="3">
        <f t="shared" si="1"/>
        <v>1037.8999999999999</v>
      </c>
      <c r="Q6" s="21">
        <f t="shared" si="2"/>
        <v>1845.95</v>
      </c>
    </row>
    <row r="7" spans="1:17">
      <c r="A7" s="1" t="s">
        <v>6</v>
      </c>
      <c r="B7" s="2">
        <v>29</v>
      </c>
      <c r="C7" s="2">
        <v>35</v>
      </c>
      <c r="D7" s="2">
        <v>34</v>
      </c>
      <c r="E7" s="2">
        <v>57</v>
      </c>
      <c r="F7" s="2">
        <v>25</v>
      </c>
      <c r="G7" s="3">
        <v>37</v>
      </c>
      <c r="H7" s="3">
        <v>34.885714285714286</v>
      </c>
      <c r="I7" s="3">
        <v>37</v>
      </c>
      <c r="J7" s="3">
        <v>35.571929824561401</v>
      </c>
      <c r="K7" s="3">
        <v>45.12</v>
      </c>
      <c r="L7" s="3">
        <f t="shared" si="1"/>
        <v>1073</v>
      </c>
      <c r="M7" s="3">
        <f t="shared" si="1"/>
        <v>1221</v>
      </c>
      <c r="N7" s="3">
        <f t="shared" si="1"/>
        <v>1258</v>
      </c>
      <c r="O7" s="3">
        <f t="shared" si="1"/>
        <v>2027.6</v>
      </c>
      <c r="P7" s="3">
        <f t="shared" si="1"/>
        <v>1128</v>
      </c>
      <c r="Q7" s="21">
        <f t="shared" si="2"/>
        <v>1341.52</v>
      </c>
    </row>
    <row r="8" spans="1:17">
      <c r="A8" s="1" t="s">
        <v>18</v>
      </c>
      <c r="B8" s="2">
        <v>20</v>
      </c>
      <c r="C8" s="2">
        <v>14</v>
      </c>
      <c r="D8" s="2">
        <v>14</v>
      </c>
      <c r="E8" s="2">
        <v>14</v>
      </c>
      <c r="F8" s="2">
        <v>17</v>
      </c>
      <c r="G8" s="3">
        <v>45</v>
      </c>
      <c r="H8" s="3">
        <v>45</v>
      </c>
      <c r="I8" s="3">
        <v>43.928571428571431</v>
      </c>
      <c r="J8" s="3">
        <v>45</v>
      </c>
      <c r="K8" s="3">
        <v>45</v>
      </c>
      <c r="L8" s="3">
        <f t="shared" si="1"/>
        <v>900</v>
      </c>
      <c r="M8" s="3">
        <f t="shared" si="1"/>
        <v>630</v>
      </c>
      <c r="N8" s="3">
        <f t="shared" si="1"/>
        <v>615</v>
      </c>
      <c r="O8" s="3">
        <f t="shared" si="1"/>
        <v>630</v>
      </c>
      <c r="P8" s="3">
        <f t="shared" si="1"/>
        <v>765</v>
      </c>
      <c r="Q8" s="21">
        <f t="shared" si="2"/>
        <v>708</v>
      </c>
    </row>
    <row r="9" spans="1:17">
      <c r="A9" s="1" t="s">
        <v>16</v>
      </c>
      <c r="B9" s="2">
        <v>15</v>
      </c>
      <c r="C9" s="2">
        <v>22</v>
      </c>
      <c r="D9" s="2">
        <v>16</v>
      </c>
      <c r="E9" s="2">
        <v>12</v>
      </c>
      <c r="F9" s="2">
        <v>18</v>
      </c>
      <c r="G9" s="3">
        <v>30</v>
      </c>
      <c r="H9" s="3">
        <v>30</v>
      </c>
      <c r="I9" s="3">
        <v>30</v>
      </c>
      <c r="J9" s="3">
        <v>30</v>
      </c>
      <c r="K9" s="3">
        <v>30</v>
      </c>
      <c r="L9" s="3">
        <f t="shared" si="1"/>
        <v>450</v>
      </c>
      <c r="M9" s="3">
        <f t="shared" si="1"/>
        <v>660</v>
      </c>
      <c r="N9" s="3">
        <f t="shared" si="1"/>
        <v>480</v>
      </c>
      <c r="O9" s="3">
        <f t="shared" si="1"/>
        <v>360</v>
      </c>
      <c r="P9" s="3">
        <f t="shared" si="1"/>
        <v>540</v>
      </c>
      <c r="Q9" s="21">
        <f t="shared" si="2"/>
        <v>498</v>
      </c>
    </row>
    <row r="10" spans="1:17">
      <c r="A10" s="1" t="s">
        <v>9</v>
      </c>
      <c r="B10" s="2">
        <v>12</v>
      </c>
      <c r="C10" s="2">
        <v>10</v>
      </c>
      <c r="D10" s="2">
        <v>7</v>
      </c>
      <c r="E10" s="2">
        <v>2</v>
      </c>
      <c r="F10" s="2">
        <v>2</v>
      </c>
      <c r="G10" s="3">
        <v>64.5</v>
      </c>
      <c r="H10" s="3">
        <v>60.2</v>
      </c>
      <c r="I10" s="3">
        <v>66.042857142857144</v>
      </c>
      <c r="J10" s="3">
        <v>67</v>
      </c>
      <c r="K10" s="3">
        <v>67</v>
      </c>
      <c r="L10" s="3">
        <f t="shared" si="1"/>
        <v>774</v>
      </c>
      <c r="M10" s="3">
        <f t="shared" si="1"/>
        <v>602</v>
      </c>
      <c r="N10" s="3">
        <f t="shared" si="1"/>
        <v>462.3</v>
      </c>
      <c r="O10" s="3">
        <f t="shared" si="1"/>
        <v>134</v>
      </c>
      <c r="P10" s="3">
        <f t="shared" si="1"/>
        <v>134</v>
      </c>
      <c r="Q10" s="21">
        <f t="shared" si="2"/>
        <v>421.26000000000005</v>
      </c>
    </row>
    <row r="11" spans="1:17" ht="15.75" thickBot="1">
      <c r="A11" s="1" t="s">
        <v>15</v>
      </c>
      <c r="B11" s="2">
        <v>16</v>
      </c>
      <c r="C11" s="2">
        <v>15</v>
      </c>
      <c r="D11" s="2">
        <v>62</v>
      </c>
      <c r="E11" s="2">
        <v>24</v>
      </c>
      <c r="F11" s="2">
        <v>15</v>
      </c>
      <c r="G11" s="3">
        <v>10</v>
      </c>
      <c r="H11" s="3">
        <v>10</v>
      </c>
      <c r="I11" s="3">
        <v>10</v>
      </c>
      <c r="J11" s="3">
        <v>9.5833333333333339</v>
      </c>
      <c r="K11" s="3">
        <v>10</v>
      </c>
      <c r="L11" s="3">
        <f t="shared" si="1"/>
        <v>160</v>
      </c>
      <c r="M11" s="3">
        <f t="shared" si="1"/>
        <v>150</v>
      </c>
      <c r="N11" s="3">
        <f t="shared" si="1"/>
        <v>620</v>
      </c>
      <c r="O11" s="3">
        <f t="shared" si="1"/>
        <v>230</v>
      </c>
      <c r="P11" s="3">
        <f t="shared" si="1"/>
        <v>150</v>
      </c>
      <c r="Q11" s="21">
        <f t="shared" si="2"/>
        <v>262</v>
      </c>
    </row>
    <row r="12" spans="1:17" ht="15.75" thickTop="1">
      <c r="A12" s="4" t="s">
        <v>11</v>
      </c>
      <c r="B12" s="13">
        <f>SUM(B4:B11)</f>
        <v>327</v>
      </c>
      <c r="C12" s="13">
        <f>SUM(C4:C11)</f>
        <v>269</v>
      </c>
      <c r="D12" s="13">
        <f>SUM(D4:D11)</f>
        <v>292</v>
      </c>
      <c r="E12" s="13">
        <f>SUM(E4:E11)</f>
        <v>265</v>
      </c>
      <c r="F12" s="13">
        <f>SUM(F4:F11)</f>
        <v>238</v>
      </c>
      <c r="L12" s="13">
        <f>SUM(L4:L11)</f>
        <v>30611.849999999995</v>
      </c>
      <c r="M12" s="13">
        <f>SUM(M4:M11)</f>
        <v>16512.170000000002</v>
      </c>
      <c r="N12" s="13">
        <f>SUM(N4:N11)</f>
        <v>16857.949999999997</v>
      </c>
      <c r="O12" s="13">
        <f>SUM(O4:O11)</f>
        <v>13832.5</v>
      </c>
      <c r="P12" s="13">
        <f>SUM(P4:P11)</f>
        <v>13863.5</v>
      </c>
    </row>
    <row r="13" spans="1:17">
      <c r="A13" s="17" t="str">
        <f ca="1">OFFSET(A3,$Q$13,0)</f>
        <v>Excel Formula e-book</v>
      </c>
      <c r="B13" s="17"/>
      <c r="C13" s="17"/>
      <c r="D13" s="17"/>
      <c r="E13" s="17"/>
      <c r="F13" s="17"/>
      <c r="G13" s="17"/>
      <c r="H13" s="17"/>
      <c r="I13" s="17"/>
      <c r="J13" s="17"/>
      <c r="L13" s="23">
        <f ca="1">SUM(L3:INDIRECT("L"&amp;$Q$13+2))+INDIRECT("L"&amp;$Q$13+3)/2</f>
        <v>30531.849999999995</v>
      </c>
      <c r="M13" s="23">
        <f ca="1">SUM(M3:INDIRECT("M"&amp;$Q$13+2))+INDIRECT("M"&amp;$Q$13+3)/2</f>
        <v>16437.170000000002</v>
      </c>
      <c r="N13" s="23">
        <f ca="1">SUM(N3:INDIRECT("N"&amp;$Q$13+2))+INDIRECT("N"&amp;$Q$13+3)/2</f>
        <v>16547.949999999997</v>
      </c>
      <c r="O13" s="23">
        <f ca="1">SUM(O3:INDIRECT("O"&amp;$Q$13+2))+INDIRECT("O"&amp;$Q$13+3)/2</f>
        <v>13717.5</v>
      </c>
      <c r="P13" s="23">
        <f ca="1">SUM(P3:INDIRECT("P"&amp;$Q$13+2))+INDIRECT("P"&amp;$Q$13+3)/2</f>
        <v>13788.5</v>
      </c>
      <c r="Q13" s="24">
        <v>8</v>
      </c>
    </row>
    <row r="14" spans="1:17">
      <c r="A14" s="17" t="str">
        <f ca="1">OFFSET(A3,$Q$13,0)</f>
        <v>Excel Formula e-book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9">
        <f ca="1">OFFSET(L3,$Q$13,0)</f>
        <v>160</v>
      </c>
      <c r="M14" s="29">
        <f t="shared" ref="B14:P14" ca="1" si="3">OFFSET(M3,$Q$13,0)</f>
        <v>150</v>
      </c>
      <c r="N14" s="29">
        <f t="shared" ca="1" si="3"/>
        <v>620</v>
      </c>
      <c r="O14" s="29">
        <f t="shared" ca="1" si="3"/>
        <v>230</v>
      </c>
      <c r="P14" s="29">
        <f t="shared" ca="1" si="3"/>
        <v>150</v>
      </c>
      <c r="Q14" s="24"/>
    </row>
    <row r="15" spans="1:17">
      <c r="A15" s="17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0">
        <f>MAX(L4:L11)</f>
        <v>21422.099999999995</v>
      </c>
      <c r="M15" s="20">
        <f>MAX(M4:M11)</f>
        <v>7795.2000000000007</v>
      </c>
      <c r="N15" s="20">
        <f>MAX(N4:N11)</f>
        <v>9414.84</v>
      </c>
      <c r="O15" s="20">
        <f>MAX(O4:O11)</f>
        <v>6120.9</v>
      </c>
      <c r="P15" s="20">
        <f>MAX(P4:P11)</f>
        <v>6718.6</v>
      </c>
      <c r="Q15" s="18"/>
    </row>
    <row r="16" spans="1:17">
      <c r="A16" t="str">
        <f ca="1">OFFSET(A3,$Q$13,0)</f>
        <v>Excel Formula e-book</v>
      </c>
      <c r="L16" s="22">
        <f ca="1">OFFSET(L19,$Q$13,0)</f>
        <v>5.2267340915364479E-3</v>
      </c>
      <c r="M16" s="22">
        <f ca="1">OFFSET(M19,$Q$13,0)</f>
        <v>9.0842087987223954E-3</v>
      </c>
      <c r="N16" s="22">
        <f ca="1">OFFSET(N19,$Q$13,0)</f>
        <v>3.6777900041226844E-2</v>
      </c>
      <c r="O16" s="22">
        <f ca="1">OFFSET(O19,$Q$13,0)</f>
        <v>1.6627507681185615E-2</v>
      </c>
      <c r="P16" s="22">
        <f ca="1">OFFSET(P19,$Q$13,0)</f>
        <v>1.0819778555198903E-2</v>
      </c>
      <c r="Q16" s="18"/>
    </row>
    <row r="17" spans="1:17">
      <c r="A17" s="19" t="s">
        <v>20</v>
      </c>
      <c r="L17" s="16">
        <f>MAX(L20:L27)</f>
        <v>0.69979762738939333</v>
      </c>
      <c r="M17" s="16">
        <f>MAX(M20:M27)</f>
        <v>0.4720881628520055</v>
      </c>
      <c r="N17" s="16">
        <f>MAX(N20:N27)</f>
        <v>0.55848071681313571</v>
      </c>
      <c r="O17" s="16">
        <f>MAX(O20:O27)</f>
        <v>0.44250135550334357</v>
      </c>
      <c r="P17" s="16">
        <f>MAX(P20:P27)</f>
        <v>0.48462509467306236</v>
      </c>
      <c r="Q17" s="18"/>
    </row>
    <row r="18" spans="1:17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0"/>
      <c r="M18" s="20"/>
      <c r="N18" s="20"/>
      <c r="O18" s="20"/>
      <c r="P18" s="20"/>
      <c r="Q18" s="18"/>
    </row>
    <row r="19" spans="1:17">
      <c r="A19" s="5" t="s">
        <v>12</v>
      </c>
      <c r="G19" s="18"/>
      <c r="H19" s="18"/>
      <c r="I19" s="18"/>
      <c r="J19" s="18"/>
      <c r="K19" s="18"/>
      <c r="L19" s="10" t="s">
        <v>1</v>
      </c>
      <c r="M19" s="10" t="s">
        <v>2</v>
      </c>
      <c r="N19" s="10" t="s">
        <v>3</v>
      </c>
      <c r="O19" s="10" t="s">
        <v>4</v>
      </c>
      <c r="P19" s="10" t="s">
        <v>5</v>
      </c>
      <c r="Q19" s="18"/>
    </row>
    <row r="20" spans="1:17">
      <c r="A20" s="1" t="s">
        <v>7</v>
      </c>
      <c r="L20" s="15">
        <f t="shared" ref="L20:P27" si="4">L4/L$12</f>
        <v>0.69979762738939333</v>
      </c>
      <c r="M20" s="15">
        <f t="shared" si="4"/>
        <v>0.4720881628520055</v>
      </c>
      <c r="N20" s="15">
        <f t="shared" si="4"/>
        <v>0.55848071681313571</v>
      </c>
      <c r="O20" s="15">
        <f t="shared" si="4"/>
        <v>0.44250135550334357</v>
      </c>
      <c r="P20" s="15">
        <f t="shared" si="4"/>
        <v>0.48462509467306236</v>
      </c>
    </row>
    <row r="21" spans="1:17">
      <c r="A21" s="1" t="s">
        <v>17</v>
      </c>
      <c r="L21" s="15">
        <f t="shared" si="4"/>
        <v>6.9580897593578966E-2</v>
      </c>
      <c r="M21" s="15">
        <f t="shared" si="4"/>
        <v>0.19085741001939779</v>
      </c>
      <c r="N21" s="15">
        <f t="shared" si="4"/>
        <v>0.16557232640979483</v>
      </c>
      <c r="O21" s="15">
        <f t="shared" si="4"/>
        <v>0.2429061991686246</v>
      </c>
      <c r="P21" s="15">
        <f t="shared" si="4"/>
        <v>0.24452699534749522</v>
      </c>
    </row>
    <row r="22" spans="1:17">
      <c r="A22" s="1" t="s">
        <v>8</v>
      </c>
      <c r="L22" s="15">
        <f t="shared" si="4"/>
        <v>0.12095806035897867</v>
      </c>
      <c r="M22" s="15">
        <f t="shared" si="4"/>
        <v>0.13944260506038877</v>
      </c>
      <c r="N22" s="15">
        <f t="shared" si="4"/>
        <v>7.2167730951865447E-2</v>
      </c>
      <c r="O22" s="15">
        <f t="shared" si="4"/>
        <v>7.0124706307608892E-2</v>
      </c>
      <c r="P22" s="15">
        <f t="shared" si="4"/>
        <v>7.4865654416272936E-2</v>
      </c>
    </row>
    <row r="23" spans="1:17">
      <c r="A23" s="1" t="s">
        <v>6</v>
      </c>
      <c r="L23" s="15">
        <f t="shared" si="4"/>
        <v>3.5051785501366305E-2</v>
      </c>
      <c r="M23" s="15">
        <f t="shared" si="4"/>
        <v>7.3945459621600304E-2</v>
      </c>
      <c r="N23" s="15">
        <f t="shared" si="4"/>
        <v>7.4623545567521571E-2</v>
      </c>
      <c r="O23" s="15">
        <f t="shared" si="4"/>
        <v>0.14658232423639977</v>
      </c>
      <c r="P23" s="15">
        <f t="shared" si="4"/>
        <v>8.1364734735095756E-2</v>
      </c>
    </row>
    <row r="24" spans="1:17">
      <c r="A24" s="1" t="s">
        <v>18</v>
      </c>
      <c r="L24" s="15">
        <f t="shared" si="4"/>
        <v>2.9400379264892522E-2</v>
      </c>
      <c r="M24" s="15">
        <f t="shared" si="4"/>
        <v>3.8153676954634064E-2</v>
      </c>
      <c r="N24" s="15">
        <f t="shared" si="4"/>
        <v>3.6481304073152435E-2</v>
      </c>
      <c r="O24" s="15">
        <f t="shared" si="4"/>
        <v>4.5544912344117117E-2</v>
      </c>
      <c r="P24" s="15">
        <f t="shared" si="4"/>
        <v>5.518087063151441E-2</v>
      </c>
    </row>
    <row r="25" spans="1:17">
      <c r="A25" s="1" t="s">
        <v>16</v>
      </c>
      <c r="L25" s="15">
        <f t="shared" si="4"/>
        <v>1.4700189632446261E-2</v>
      </c>
      <c r="M25" s="15">
        <f t="shared" si="4"/>
        <v>3.9970518714378539E-2</v>
      </c>
      <c r="N25" s="15">
        <f t="shared" si="4"/>
        <v>2.8473212935143363E-2</v>
      </c>
      <c r="O25" s="15">
        <f t="shared" si="4"/>
        <v>2.6025664196638352E-2</v>
      </c>
      <c r="P25" s="15">
        <f t="shared" si="4"/>
        <v>3.8951202798716056E-2</v>
      </c>
    </row>
    <row r="26" spans="1:17">
      <c r="A26" s="1" t="s">
        <v>9</v>
      </c>
      <c r="L26" s="15">
        <f t="shared" si="4"/>
        <v>2.5284326167807569E-2</v>
      </c>
      <c r="M26" s="15">
        <f t="shared" si="4"/>
        <v>3.6457957978872552E-2</v>
      </c>
      <c r="N26" s="15">
        <f t="shared" si="4"/>
        <v>2.7423263208159954E-2</v>
      </c>
      <c r="O26" s="15">
        <f t="shared" si="4"/>
        <v>9.6873305620820537E-3</v>
      </c>
      <c r="P26" s="15">
        <f t="shared" si="4"/>
        <v>9.6656688426443541E-3</v>
      </c>
    </row>
    <row r="27" spans="1:17">
      <c r="A27" s="1" t="s">
        <v>15</v>
      </c>
      <c r="L27" s="15">
        <f t="shared" si="4"/>
        <v>5.2267340915364479E-3</v>
      </c>
      <c r="M27" s="15">
        <f t="shared" si="4"/>
        <v>9.0842087987223954E-3</v>
      </c>
      <c r="N27" s="15">
        <f t="shared" si="4"/>
        <v>3.6777900041226844E-2</v>
      </c>
      <c r="O27" s="15">
        <f t="shared" si="4"/>
        <v>1.6627507681185615E-2</v>
      </c>
      <c r="P27" s="15">
        <f t="shared" si="4"/>
        <v>1.0819778555198903E-2</v>
      </c>
    </row>
    <row r="29" spans="1:17">
      <c r="A29" s="5" t="s">
        <v>12</v>
      </c>
      <c r="G29" s="18"/>
      <c r="H29" s="18"/>
      <c r="I29" s="18"/>
      <c r="J29" s="18"/>
      <c r="K29" s="18"/>
      <c r="L29" s="10" t="s">
        <v>1</v>
      </c>
      <c r="M29" s="10" t="s">
        <v>2</v>
      </c>
      <c r="N29" s="10" t="s">
        <v>3</v>
      </c>
      <c r="O29" s="10" t="s">
        <v>4</v>
      </c>
      <c r="P29" s="10" t="s">
        <v>5</v>
      </c>
    </row>
    <row r="30" spans="1:17">
      <c r="A30" s="1" t="s">
        <v>7</v>
      </c>
      <c r="L30" s="15" t="e">
        <f t="shared" ref="L30:P37" ca="1" si="5">IF($A30=$A$13,L20,NA())</f>
        <v>#N/A</v>
      </c>
      <c r="M30" s="15" t="e">
        <f t="shared" ca="1" si="5"/>
        <v>#N/A</v>
      </c>
      <c r="N30" s="15" t="e">
        <f t="shared" ca="1" si="5"/>
        <v>#N/A</v>
      </c>
      <c r="O30" s="15" t="e">
        <f t="shared" ca="1" si="5"/>
        <v>#N/A</v>
      </c>
      <c r="P30" s="15" t="e">
        <f t="shared" ca="1" si="5"/>
        <v>#N/A</v>
      </c>
    </row>
    <row r="31" spans="1:17">
      <c r="A31" s="1" t="s">
        <v>17</v>
      </c>
      <c r="L31" s="15" t="e">
        <f t="shared" ca="1" si="5"/>
        <v>#N/A</v>
      </c>
      <c r="M31" s="15" t="e">
        <f t="shared" ca="1" si="5"/>
        <v>#N/A</v>
      </c>
      <c r="N31" s="15" t="e">
        <f t="shared" ca="1" si="5"/>
        <v>#N/A</v>
      </c>
      <c r="O31" s="15" t="e">
        <f t="shared" ca="1" si="5"/>
        <v>#N/A</v>
      </c>
      <c r="P31" s="15" t="e">
        <f t="shared" ca="1" si="5"/>
        <v>#N/A</v>
      </c>
    </row>
    <row r="32" spans="1:17">
      <c r="A32" s="1" t="s">
        <v>8</v>
      </c>
      <c r="L32" s="15" t="e">
        <f t="shared" ca="1" si="5"/>
        <v>#N/A</v>
      </c>
      <c r="M32" s="15" t="e">
        <f t="shared" ca="1" si="5"/>
        <v>#N/A</v>
      </c>
      <c r="N32" s="15" t="e">
        <f t="shared" ca="1" si="5"/>
        <v>#N/A</v>
      </c>
      <c r="O32" s="15" t="e">
        <f t="shared" ca="1" si="5"/>
        <v>#N/A</v>
      </c>
      <c r="P32" s="15" t="e">
        <f t="shared" ca="1" si="5"/>
        <v>#N/A</v>
      </c>
    </row>
    <row r="33" spans="1:16">
      <c r="A33" s="1" t="s">
        <v>6</v>
      </c>
      <c r="L33" s="15" t="e">
        <f t="shared" ca="1" si="5"/>
        <v>#N/A</v>
      </c>
      <c r="M33" s="15" t="e">
        <f t="shared" ca="1" si="5"/>
        <v>#N/A</v>
      </c>
      <c r="N33" s="15" t="e">
        <f t="shared" ca="1" si="5"/>
        <v>#N/A</v>
      </c>
      <c r="O33" s="15" t="e">
        <f t="shared" ca="1" si="5"/>
        <v>#N/A</v>
      </c>
      <c r="P33" s="15" t="e">
        <f t="shared" ca="1" si="5"/>
        <v>#N/A</v>
      </c>
    </row>
    <row r="34" spans="1:16">
      <c r="A34" s="1" t="s">
        <v>18</v>
      </c>
      <c r="L34" s="15" t="e">
        <f t="shared" ca="1" si="5"/>
        <v>#N/A</v>
      </c>
      <c r="M34" s="15" t="e">
        <f t="shared" ca="1" si="5"/>
        <v>#N/A</v>
      </c>
      <c r="N34" s="15" t="e">
        <f t="shared" ca="1" si="5"/>
        <v>#N/A</v>
      </c>
      <c r="O34" s="15" t="e">
        <f t="shared" ca="1" si="5"/>
        <v>#N/A</v>
      </c>
      <c r="P34" s="15" t="e">
        <f t="shared" ca="1" si="5"/>
        <v>#N/A</v>
      </c>
    </row>
    <row r="35" spans="1:16">
      <c r="A35" s="1" t="s">
        <v>16</v>
      </c>
      <c r="L35" s="15" t="e">
        <f t="shared" ca="1" si="5"/>
        <v>#N/A</v>
      </c>
      <c r="M35" s="15" t="e">
        <f t="shared" ca="1" si="5"/>
        <v>#N/A</v>
      </c>
      <c r="N35" s="15" t="e">
        <f t="shared" ca="1" si="5"/>
        <v>#N/A</v>
      </c>
      <c r="O35" s="15" t="e">
        <f t="shared" ca="1" si="5"/>
        <v>#N/A</v>
      </c>
      <c r="P35" s="15" t="e">
        <f t="shared" ca="1" si="5"/>
        <v>#N/A</v>
      </c>
    </row>
    <row r="36" spans="1:16">
      <c r="A36" s="1" t="s">
        <v>9</v>
      </c>
      <c r="L36" s="15" t="e">
        <f t="shared" ca="1" si="5"/>
        <v>#N/A</v>
      </c>
      <c r="M36" s="15" t="e">
        <f t="shared" ca="1" si="5"/>
        <v>#N/A</v>
      </c>
      <c r="N36" s="15" t="e">
        <f t="shared" ca="1" si="5"/>
        <v>#N/A</v>
      </c>
      <c r="O36" s="15" t="e">
        <f t="shared" ca="1" si="5"/>
        <v>#N/A</v>
      </c>
      <c r="P36" s="15" t="e">
        <f t="shared" ca="1" si="5"/>
        <v>#N/A</v>
      </c>
    </row>
    <row r="37" spans="1:16">
      <c r="A37" s="1" t="s">
        <v>15</v>
      </c>
      <c r="L37" s="15">
        <f t="shared" ca="1" si="5"/>
        <v>5.2267340915364479E-3</v>
      </c>
      <c r="M37" s="15">
        <f t="shared" ca="1" si="5"/>
        <v>9.0842087987223954E-3</v>
      </c>
      <c r="N37" s="15">
        <f t="shared" ca="1" si="5"/>
        <v>3.6777900041226844E-2</v>
      </c>
      <c r="O37" s="15">
        <f t="shared" ca="1" si="5"/>
        <v>1.6627507681185615E-2</v>
      </c>
      <c r="P37" s="15">
        <f t="shared" ca="1" si="5"/>
        <v>1.0819778555198903E-2</v>
      </c>
    </row>
  </sheetData>
  <mergeCells count="3">
    <mergeCell ref="B1:F1"/>
    <mergeCell ref="G1:K1"/>
    <mergeCell ref="L1:P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Visualize Product Sales - Data</vt:lpstr>
      <vt:lpstr>Solution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Michael.Azer</cp:lastModifiedBy>
  <dcterms:created xsi:type="dcterms:W3CDTF">2011-05-30T08:03:21Z</dcterms:created>
  <dcterms:modified xsi:type="dcterms:W3CDTF">2011-06-05T07:51:23Z</dcterms:modified>
</cp:coreProperties>
</file>